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-SC-COLDOC\CONSEIL DU COLLEGE DOCTORAL\2024\03_2024-04-08\Documents\Délais ADUM\"/>
    </mc:Choice>
  </mc:AlternateContent>
  <xr:revisionPtr revIDLastSave="0" documentId="13_ncr:1_{405B94B7-9E93-471A-AE5C-0FB710C03A7C}" xr6:coauthVersionLast="36" xr6:coauthVersionMax="36" xr10:uidLastSave="{00000000-0000-0000-0000-000000000000}"/>
  <bookViews>
    <workbookView xWindow="0" yWindow="0" windowWidth="28800" windowHeight="12225" activeTab="1" xr2:uid="{4C31A4E1-0994-4576-98C2-2ED19EE3C69C}"/>
  </bookViews>
  <sheets>
    <sheet name="calendrier" sheetId="2" r:id="rId1"/>
    <sheet name="calendrier été 2023" sheetId="3" r:id="rId2"/>
    <sheet name="consigne doctorants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3" l="1"/>
  <c r="M48" i="3" s="1"/>
  <c r="J5" i="3"/>
  <c r="J6" i="3" s="1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J40" i="3" s="1"/>
  <c r="J41" i="3" s="1"/>
  <c r="J42" i="3" l="1"/>
  <c r="K41" i="3"/>
  <c r="M41" i="3" s="1"/>
  <c r="K49" i="3"/>
  <c r="M49" i="3" s="1"/>
  <c r="V4" i="3"/>
  <c r="V12" i="3"/>
  <c r="AE16" i="3"/>
  <c r="K5" i="3"/>
  <c r="M5" i="3" s="1"/>
  <c r="K6" i="3"/>
  <c r="M6" i="3" s="1"/>
  <c r="T4" i="3"/>
  <c r="T5" i="3"/>
  <c r="V5" i="3" s="1"/>
  <c r="T6" i="3"/>
  <c r="V6" i="3" s="1"/>
  <c r="T7" i="3"/>
  <c r="V7" i="3" s="1"/>
  <c r="T8" i="3"/>
  <c r="V8" i="3" s="1"/>
  <c r="T9" i="3"/>
  <c r="V9" i="3" s="1"/>
  <c r="T10" i="3"/>
  <c r="V10" i="3" s="1"/>
  <c r="T11" i="3"/>
  <c r="V11" i="3" s="1"/>
  <c r="T12" i="3"/>
  <c r="T13" i="3"/>
  <c r="V13" i="3" s="1"/>
  <c r="T14" i="3"/>
  <c r="V14" i="3" s="1"/>
  <c r="T15" i="3"/>
  <c r="V15" i="3" s="1"/>
  <c r="T16" i="3"/>
  <c r="V16" i="3" s="1"/>
  <c r="T17" i="3"/>
  <c r="V17" i="3" s="1"/>
  <c r="T18" i="3"/>
  <c r="V18" i="3" s="1"/>
  <c r="T19" i="3"/>
  <c r="V19" i="3" s="1"/>
  <c r="T20" i="3"/>
  <c r="V20" i="3" s="1"/>
  <c r="T21" i="3"/>
  <c r="V21" i="3" s="1"/>
  <c r="T22" i="3"/>
  <c r="V22" i="3" s="1"/>
  <c r="T23" i="3"/>
  <c r="V23" i="3" s="1"/>
  <c r="T24" i="3"/>
  <c r="V24" i="3" s="1"/>
  <c r="T25" i="3"/>
  <c r="V25" i="3" s="1"/>
  <c r="T26" i="3"/>
  <c r="V26" i="3" s="1"/>
  <c r="T27" i="3"/>
  <c r="V27" i="3" s="1"/>
  <c r="T28" i="3"/>
  <c r="V28" i="3" s="1"/>
  <c r="T29" i="3"/>
  <c r="V29" i="3" s="1"/>
  <c r="T30" i="3"/>
  <c r="V30" i="3" s="1"/>
  <c r="T31" i="3"/>
  <c r="V31" i="3" s="1"/>
  <c r="T32" i="3"/>
  <c r="V32" i="3" s="1"/>
  <c r="T33" i="3"/>
  <c r="V33" i="3" s="1"/>
  <c r="T34" i="3"/>
  <c r="V34" i="3" s="1"/>
  <c r="T35" i="3"/>
  <c r="V35" i="3" s="1"/>
  <c r="T36" i="3"/>
  <c r="V36" i="3" s="1"/>
  <c r="T37" i="3"/>
  <c r="V37" i="3" s="1"/>
  <c r="T38" i="3"/>
  <c r="V38" i="3" s="1"/>
  <c r="T39" i="3"/>
  <c r="V39" i="3" s="1"/>
  <c r="T40" i="3"/>
  <c r="V40" i="3" s="1"/>
  <c r="T41" i="3"/>
  <c r="V41" i="3" s="1"/>
  <c r="T42" i="3"/>
  <c r="V42" i="3" s="1"/>
  <c r="T43" i="3"/>
  <c r="V43" i="3" s="1"/>
  <c r="T44" i="3"/>
  <c r="V44" i="3" s="1"/>
  <c r="T45" i="3"/>
  <c r="V45" i="3" s="1"/>
  <c r="AC4" i="3"/>
  <c r="AE4" i="3" s="1"/>
  <c r="AC5" i="3"/>
  <c r="AE5" i="3" s="1"/>
  <c r="AC6" i="3"/>
  <c r="AE6" i="3" s="1"/>
  <c r="AC7" i="3"/>
  <c r="AE7" i="3" s="1"/>
  <c r="AC8" i="3"/>
  <c r="AE8" i="3" s="1"/>
  <c r="AC9" i="3"/>
  <c r="AE9" i="3" s="1"/>
  <c r="AC10" i="3"/>
  <c r="AE10" i="3" s="1"/>
  <c r="AC11" i="3"/>
  <c r="AE11" i="3" s="1"/>
  <c r="AC12" i="3"/>
  <c r="AE12" i="3" s="1"/>
  <c r="AC13" i="3"/>
  <c r="AE13" i="3" s="1"/>
  <c r="AC14" i="3"/>
  <c r="AE14" i="3" s="1"/>
  <c r="AC15" i="3"/>
  <c r="AE15" i="3" s="1"/>
  <c r="AC16" i="3"/>
  <c r="K4" i="3"/>
  <c r="M4" i="3" s="1"/>
  <c r="C12" i="3"/>
  <c r="E12" i="3" s="1"/>
  <c r="C13" i="3"/>
  <c r="E13" i="3" s="1"/>
  <c r="C14" i="3"/>
  <c r="E14" i="3" s="1"/>
  <c r="C15" i="3"/>
  <c r="E15" i="3" s="1"/>
  <c r="C16" i="3"/>
  <c r="E16" i="3" s="1"/>
  <c r="C17" i="3"/>
  <c r="E17" i="3" s="1"/>
  <c r="C18" i="3"/>
  <c r="E18" i="3" s="1"/>
  <c r="C19" i="3"/>
  <c r="E19" i="3" s="1"/>
  <c r="C20" i="3"/>
  <c r="E20" i="3" s="1"/>
  <c r="C21" i="3"/>
  <c r="E21" i="3" s="1"/>
  <c r="C22" i="3"/>
  <c r="E22" i="3" s="1"/>
  <c r="C23" i="3"/>
  <c r="E23" i="3" s="1"/>
  <c r="C24" i="3"/>
  <c r="E24" i="3" s="1"/>
  <c r="C25" i="3"/>
  <c r="E25" i="3" s="1"/>
  <c r="C26" i="3"/>
  <c r="E26" i="3" s="1"/>
  <c r="C27" i="3"/>
  <c r="E27" i="3" s="1"/>
  <c r="C28" i="3"/>
  <c r="E28" i="3" s="1"/>
  <c r="C29" i="3"/>
  <c r="E29" i="3" s="1"/>
  <c r="C30" i="3"/>
  <c r="E30" i="3" s="1"/>
  <c r="C31" i="3"/>
  <c r="E31" i="3" s="1"/>
  <c r="C32" i="3"/>
  <c r="E32" i="3" s="1"/>
  <c r="C33" i="3"/>
  <c r="E33" i="3" s="1"/>
  <c r="C34" i="3"/>
  <c r="E34" i="3" s="1"/>
  <c r="C35" i="3"/>
  <c r="E35" i="3" s="1"/>
  <c r="C36" i="3"/>
  <c r="E36" i="3" s="1"/>
  <c r="C37" i="3"/>
  <c r="E37" i="3" s="1"/>
  <c r="C38" i="3"/>
  <c r="E38" i="3" s="1"/>
  <c r="C39" i="3"/>
  <c r="E39" i="3" s="1"/>
  <c r="C40" i="3"/>
  <c r="E40" i="3" s="1"/>
  <c r="C41" i="3"/>
  <c r="E41" i="3" s="1"/>
  <c r="C42" i="3"/>
  <c r="E42" i="3" s="1"/>
  <c r="C43" i="3"/>
  <c r="E43" i="3" s="1"/>
  <c r="C44" i="3"/>
  <c r="E44" i="3" s="1"/>
  <c r="C45" i="3"/>
  <c r="E45" i="3" s="1"/>
  <c r="C46" i="3"/>
  <c r="E46" i="3" s="1"/>
  <c r="C47" i="3"/>
  <c r="E47" i="3" s="1"/>
  <c r="C48" i="3"/>
  <c r="E48" i="3" s="1"/>
  <c r="C49" i="3"/>
  <c r="E49" i="3" s="1"/>
  <c r="C50" i="3"/>
  <c r="E50" i="3" s="1"/>
  <c r="C51" i="3"/>
  <c r="E51" i="3" s="1"/>
  <c r="C52" i="3"/>
  <c r="E52" i="3" s="1"/>
  <c r="C53" i="3"/>
  <c r="E53" i="3" s="1"/>
  <c r="C11" i="3"/>
  <c r="E11" i="3" s="1"/>
  <c r="C10" i="3"/>
  <c r="E10" i="3" s="1"/>
  <c r="C5" i="3"/>
  <c r="E5" i="3" s="1"/>
  <c r="C6" i="3"/>
  <c r="E6" i="3" s="1"/>
  <c r="C7" i="3"/>
  <c r="E7" i="3" s="1"/>
  <c r="C8" i="3"/>
  <c r="E8" i="3" s="1"/>
  <c r="C9" i="3"/>
  <c r="E9" i="3" s="1"/>
  <c r="B4" i="3"/>
  <c r="C4" i="3" s="1"/>
  <c r="E4" i="3" s="1"/>
  <c r="J43" i="3" l="1"/>
  <c r="K42" i="3"/>
  <c r="M42" i="3" s="1"/>
  <c r="K7" i="3"/>
  <c r="M7" i="3" s="1"/>
  <c r="K9" i="3"/>
  <c r="M9" i="3" s="1"/>
  <c r="K8" i="3"/>
  <c r="M8" i="3" s="1"/>
  <c r="J44" i="3" l="1"/>
  <c r="K43" i="3"/>
  <c r="M43" i="3" s="1"/>
  <c r="K10" i="3"/>
  <c r="M10" i="3" s="1"/>
  <c r="J45" i="3" l="1"/>
  <c r="K44" i="3"/>
  <c r="M44" i="3" s="1"/>
  <c r="K11" i="3"/>
  <c r="M11" i="3" s="1"/>
  <c r="J46" i="3" l="1"/>
  <c r="K45" i="3"/>
  <c r="M45" i="3" s="1"/>
  <c r="K12" i="3"/>
  <c r="M12" i="3" s="1"/>
  <c r="J47" i="3" l="1"/>
  <c r="K46" i="3"/>
  <c r="M46" i="3" s="1"/>
  <c r="K13" i="3"/>
  <c r="M13" i="3" s="1"/>
  <c r="K47" i="3" l="1"/>
  <c r="M47" i="3" s="1"/>
  <c r="K14" i="3"/>
  <c r="M14" i="3" s="1"/>
  <c r="K15" i="3" l="1"/>
  <c r="M15" i="3" s="1"/>
  <c r="K16" i="3" l="1"/>
  <c r="M16" i="3" s="1"/>
  <c r="K17" i="3" l="1"/>
  <c r="M17" i="3" s="1"/>
  <c r="K18" i="3" l="1"/>
  <c r="M18" i="3" s="1"/>
  <c r="K19" i="3" l="1"/>
  <c r="M19" i="3" s="1"/>
  <c r="K20" i="3" l="1"/>
  <c r="M20" i="3" s="1"/>
  <c r="K21" i="3" l="1"/>
  <c r="M21" i="3" s="1"/>
  <c r="K22" i="3" l="1"/>
  <c r="M22" i="3" s="1"/>
  <c r="K23" i="3" l="1"/>
  <c r="M23" i="3" s="1"/>
  <c r="K24" i="3" l="1"/>
  <c r="M24" i="3" s="1"/>
  <c r="K25" i="3" l="1"/>
  <c r="M25" i="3" s="1"/>
  <c r="K26" i="3" l="1"/>
  <c r="M26" i="3" s="1"/>
  <c r="K27" i="3" l="1"/>
  <c r="M27" i="3" s="1"/>
  <c r="K28" i="3" l="1"/>
  <c r="M28" i="3" s="1"/>
  <c r="K29" i="3" l="1"/>
  <c r="M29" i="3" s="1"/>
  <c r="K30" i="3" l="1"/>
  <c r="M30" i="3" s="1"/>
  <c r="K31" i="3" l="1"/>
  <c r="M31" i="3" s="1"/>
  <c r="K32" i="3" l="1"/>
  <c r="M32" i="3" s="1"/>
  <c r="K33" i="3" l="1"/>
  <c r="M33" i="3" s="1"/>
  <c r="K34" i="3" l="1"/>
  <c r="M34" i="3" s="1"/>
  <c r="K35" i="3" l="1"/>
  <c r="M35" i="3" s="1"/>
  <c r="K36" i="3" l="1"/>
  <c r="M36" i="3" s="1"/>
  <c r="K37" i="3" l="1"/>
  <c r="M37" i="3" s="1"/>
  <c r="K38" i="3" l="1"/>
  <c r="M38" i="3" s="1"/>
  <c r="K39" i="3" l="1"/>
  <c r="M39" i="3" s="1"/>
  <c r="K40" i="3" l="1"/>
  <c r="M40" i="3" s="1"/>
  <c r="C234" i="2" l="1"/>
  <c r="C233" i="2"/>
  <c r="C264" i="2" l="1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263" i="2"/>
  <c r="B236" i="2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333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247" i="2"/>
  <c r="B174" i="2"/>
  <c r="C174" i="2" s="1"/>
  <c r="B175" i="2"/>
  <c r="C175" i="2" s="1"/>
  <c r="B176" i="2"/>
  <c r="C176" i="2" s="1"/>
  <c r="B177" i="2"/>
  <c r="C177" i="2" s="1"/>
  <c r="B178" i="2"/>
  <c r="C178" i="2" s="1"/>
  <c r="B179" i="2"/>
  <c r="C179" i="2" s="1"/>
  <c r="B180" i="2"/>
  <c r="C180" i="2" s="1"/>
  <c r="B181" i="2"/>
  <c r="C181" i="2" s="1"/>
  <c r="B182" i="2"/>
  <c r="C182" i="2" s="1"/>
  <c r="B183" i="2"/>
  <c r="C183" i="2" s="1"/>
  <c r="B184" i="2"/>
  <c r="C184" i="2" s="1"/>
  <c r="B185" i="2"/>
  <c r="C185" i="2" s="1"/>
  <c r="B186" i="2"/>
  <c r="C186" i="2" s="1"/>
  <c r="B187" i="2"/>
  <c r="C187" i="2" s="1"/>
  <c r="B188" i="2"/>
  <c r="C188" i="2" s="1"/>
  <c r="B189" i="2"/>
  <c r="C189" i="2" s="1"/>
  <c r="B190" i="2"/>
  <c r="C190" i="2" s="1"/>
  <c r="B191" i="2"/>
  <c r="C191" i="2" s="1"/>
  <c r="B192" i="2"/>
  <c r="C192" i="2" s="1"/>
  <c r="B193" i="2"/>
  <c r="C193" i="2" s="1"/>
  <c r="B194" i="2"/>
  <c r="C194" i="2" s="1"/>
  <c r="B195" i="2"/>
  <c r="C195" i="2" s="1"/>
  <c r="B196" i="2"/>
  <c r="C196" i="2" s="1"/>
  <c r="B197" i="2"/>
  <c r="C197" i="2" s="1"/>
  <c r="B198" i="2"/>
  <c r="C198" i="2" s="1"/>
  <c r="B199" i="2"/>
  <c r="C199" i="2" s="1"/>
  <c r="B200" i="2"/>
  <c r="C200" i="2" s="1"/>
  <c r="B201" i="2"/>
  <c r="C201" i="2" s="1"/>
  <c r="B202" i="2"/>
  <c r="C202" i="2" s="1"/>
  <c r="B203" i="2"/>
  <c r="C203" i="2" s="1"/>
  <c r="B204" i="2"/>
  <c r="C204" i="2" s="1"/>
  <c r="B205" i="2"/>
  <c r="C205" i="2" s="1"/>
  <c r="B206" i="2"/>
  <c r="C206" i="2" s="1"/>
  <c r="B207" i="2"/>
  <c r="C207" i="2" s="1"/>
  <c r="B208" i="2"/>
  <c r="C208" i="2" s="1"/>
  <c r="B209" i="2"/>
  <c r="C209" i="2" s="1"/>
  <c r="B210" i="2"/>
  <c r="C210" i="2" s="1"/>
  <c r="B211" i="2"/>
  <c r="C211" i="2" s="1"/>
  <c r="B212" i="2"/>
  <c r="C212" i="2" s="1"/>
  <c r="B213" i="2"/>
  <c r="C213" i="2" s="1"/>
  <c r="B214" i="2"/>
  <c r="C214" i="2" s="1"/>
  <c r="B215" i="2"/>
  <c r="C215" i="2" s="1"/>
  <c r="B216" i="2"/>
  <c r="C216" i="2" s="1"/>
  <c r="B217" i="2"/>
  <c r="C217" i="2" s="1"/>
  <c r="B218" i="2"/>
  <c r="C218" i="2" s="1"/>
  <c r="B219" i="2"/>
  <c r="C219" i="2" s="1"/>
  <c r="B220" i="2"/>
  <c r="C220" i="2" s="1"/>
  <c r="B221" i="2"/>
  <c r="C221" i="2" s="1"/>
  <c r="B222" i="2"/>
  <c r="C222" i="2" s="1"/>
  <c r="B223" i="2"/>
  <c r="C223" i="2" s="1"/>
  <c r="B224" i="2"/>
  <c r="C224" i="2" s="1"/>
  <c r="B225" i="2"/>
  <c r="C225" i="2" s="1"/>
  <c r="B226" i="2"/>
  <c r="C226" i="2" s="1"/>
  <c r="B227" i="2"/>
  <c r="C227" i="2" s="1"/>
  <c r="B228" i="2"/>
  <c r="C228" i="2" s="1"/>
  <c r="B229" i="2"/>
  <c r="C229" i="2" s="1"/>
  <c r="B230" i="2"/>
  <c r="C230" i="2" s="1"/>
  <c r="B231" i="2"/>
  <c r="C231" i="2" s="1"/>
  <c r="B232" i="2"/>
  <c r="C232" i="2" s="1"/>
  <c r="B233" i="2" l="1"/>
  <c r="B159" i="2"/>
  <c r="B160" i="2"/>
  <c r="B161" i="2"/>
  <c r="B162" i="2"/>
  <c r="B163" i="2"/>
  <c r="B164" i="2"/>
  <c r="B165" i="2"/>
  <c r="B166" i="2"/>
  <c r="B167" i="2"/>
  <c r="C167" i="2" s="1"/>
  <c r="B168" i="2"/>
  <c r="C168" i="2" s="1"/>
  <c r="B169" i="2"/>
  <c r="C169" i="2" s="1"/>
  <c r="B170" i="2"/>
  <c r="C170" i="2" s="1"/>
  <c r="B171" i="2"/>
  <c r="C171" i="2" s="1"/>
  <c r="B172" i="2"/>
  <c r="C172" i="2" s="1"/>
  <c r="B173" i="2"/>
  <c r="C173" i="2" s="1"/>
  <c r="B234" i="2" l="1"/>
  <c r="B147" i="2"/>
  <c r="B148" i="2"/>
  <c r="B149" i="2"/>
  <c r="B150" i="2"/>
  <c r="B151" i="2"/>
  <c r="B152" i="2"/>
  <c r="B153" i="2"/>
  <c r="B154" i="2"/>
  <c r="B155" i="2"/>
  <c r="B156" i="2"/>
  <c r="B157" i="2"/>
  <c r="B158" i="2"/>
  <c r="B125" i="2" l="1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11" i="2" l="1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96" i="2" l="1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89" i="2" l="1"/>
  <c r="B90" i="2"/>
  <c r="B91" i="2"/>
  <c r="B92" i="2"/>
  <c r="B93" i="2"/>
  <c r="B94" i="2"/>
  <c r="B95" i="2"/>
  <c r="B88" i="2"/>
  <c r="B81" i="2"/>
  <c r="B82" i="2"/>
  <c r="B83" i="2"/>
  <c r="B84" i="2"/>
  <c r="B85" i="2"/>
  <c r="B86" i="2"/>
  <c r="B87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18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3" i="2"/>
</calcChain>
</file>

<file path=xl/sharedStrings.xml><?xml version="1.0" encoding="utf-8"?>
<sst xmlns="http://schemas.openxmlformats.org/spreadsheetml/2006/main" count="597" uniqueCount="28">
  <si>
    <t>Date dépôt</t>
  </si>
  <si>
    <t>Date de la soutenance</t>
  </si>
  <si>
    <t>Date 
retour des rapports</t>
  </si>
  <si>
    <t>Date de retour des rapports</t>
  </si>
  <si>
    <t>Personnel administratif</t>
  </si>
  <si>
    <t>présent</t>
  </si>
  <si>
    <t>Personnel administratif Etape 1</t>
  </si>
  <si>
    <t>Personnel administratif Etape 2</t>
  </si>
  <si>
    <t>peut traiter à partir du 26/08</t>
  </si>
  <si>
    <t>Direction de l'ED</t>
  </si>
  <si>
    <t>peut traiter à partir du 26/08, sauf fiches synthétiques</t>
  </si>
  <si>
    <t>1ère date de soutenance disponible</t>
  </si>
  <si>
    <t>Vice présidente</t>
  </si>
  <si>
    <t>autorise avant 26/08</t>
  </si>
  <si>
    <t>à traiter avant ?/08</t>
  </si>
  <si>
    <t>Etape 2</t>
  </si>
  <si>
    <t>congés jusqu'au 26/08</t>
  </si>
  <si>
    <t>Direction de l'ED Etape 2</t>
  </si>
  <si>
    <t>Délais de soutenance (jours)</t>
  </si>
  <si>
    <t>Délais de soutenance  (jours)</t>
  </si>
  <si>
    <t>présente</t>
  </si>
  <si>
    <t>Période 1 : jusqu'au 31 mai 2024</t>
  </si>
  <si>
    <t>Période 2 : du 1 juin au 14 juillet 2024</t>
  </si>
  <si>
    <t xml:space="preserve">Délais de soutenance  (jours) </t>
  </si>
  <si>
    <t>présent, dernière semaine</t>
  </si>
  <si>
    <t>Période 3 : du 15 juillet au 26 aôut 2024</t>
  </si>
  <si>
    <t>Etape 1</t>
  </si>
  <si>
    <t>Période 4 : à partir du 26 août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</si>
</sst>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;@"/>
  </numFmts>
  <fonts count="9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FF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theme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16" fontId="0" fillId="0" borderId="0" xfId="0" applyNumberFormat="1"/>
    <xf numFmtId="16" fontId="0" fillId="2" borderId="0" xfId="0" applyNumberFormat="1" applyFill="1"/>
    <xf numFmtId="16" fontId="0" fillId="0" borderId="0" xfId="0" applyNumberFormat="1" applyFill="1"/>
    <xf numFmtId="0" fontId="0" fillId="0" borderId="0" xfId="0" applyFill="1"/>
    <xf numFmtId="16" fontId="1" fillId="0" borderId="0" xfId="0" applyNumberFormat="1" applyFont="1"/>
    <xf numFmtId="16" fontId="0" fillId="3" borderId="0" xfId="0" applyNumberFormat="1" applyFill="1"/>
    <xf numFmtId="16" fontId="3" fillId="0" borderId="0" xfId="0" applyNumberFormat="1" applyFont="1" applyFill="1"/>
    <xf numFmtId="16" fontId="4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NumberFormat="1"/>
    <xf numFmtId="16" fontId="0" fillId="0" borderId="1" xfId="0" applyNumberFormat="1" applyFont="1" applyFill="1" applyBorder="1"/>
    <xf numFmtId="16" fontId="0" fillId="0" borderId="1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16" fontId="0" fillId="0" borderId="1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 wrapText="1"/>
    </xf>
    <xf numFmtId="0" fontId="0" fillId="0" borderId="2" xfId="0" applyFont="1" applyFill="1" applyBorder="1"/>
    <xf numFmtId="164" fontId="0" fillId="0" borderId="3" xfId="0" applyNumberFormat="1" applyFont="1" applyFill="1" applyBorder="1"/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vertical="center"/>
    </xf>
    <xf numFmtId="0" fontId="0" fillId="0" borderId="0" xfId="0" applyNumberFormat="1" applyAlignment="1">
      <alignment horizontal="center"/>
    </xf>
    <xf numFmtId="164" fontId="0" fillId="2" borderId="3" xfId="0" applyNumberFormat="1" applyFont="1" applyFill="1" applyBorder="1" applyAlignment="1">
      <alignment vertical="center"/>
    </xf>
    <xf numFmtId="0" fontId="7" fillId="6" borderId="0" xfId="0" applyFont="1" applyFill="1" applyAlignment="1">
      <alignment horizontal="centerContinuous"/>
    </xf>
    <xf numFmtId="0" fontId="7" fillId="3" borderId="0" xfId="0" applyFont="1" applyFill="1" applyAlignment="1">
      <alignment horizontal="centerContinuous"/>
    </xf>
    <xf numFmtId="0" fontId="0" fillId="3" borderId="0" xfId="0" applyFill="1" applyAlignment="1">
      <alignment horizontal="centerContinuous"/>
    </xf>
    <xf numFmtId="0" fontId="8" fillId="7" borderId="3" xfId="0" applyFont="1" applyFill="1" applyBorder="1" applyAlignment="1">
      <alignment horizontal="centerContinuous" vertical="center" wrapText="1"/>
    </xf>
    <xf numFmtId="0" fontId="5" fillId="8" borderId="0" xfId="0" applyFont="1" applyFill="1" applyAlignment="1">
      <alignment horizontal="centerContinuous"/>
    </xf>
    <xf numFmtId="0" fontId="7" fillId="9" borderId="0" xfId="0" applyFont="1" applyFill="1" applyAlignment="1">
      <alignment horizontal="centerContinuous"/>
    </xf>
    <xf numFmtId="0" fontId="0" fillId="9" borderId="0" xfId="0" applyFill="1" applyAlignment="1">
      <alignment horizontal="centerContinuous"/>
    </xf>
    <xf numFmtId="164" fontId="0" fillId="0" borderId="3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7" fillId="10" borderId="0" xfId="0" applyFont="1" applyFill="1" applyAlignment="1">
      <alignment horizontal="centerContinuous"/>
    </xf>
    <xf numFmtId="0" fontId="0" fillId="10" borderId="0" xfId="0" applyFill="1" applyAlignment="1">
      <alignment horizontal="centerContinuous"/>
    </xf>
    <xf numFmtId="16" fontId="0" fillId="0" borderId="1" xfId="0" applyNumberFormat="1" applyFont="1" applyFill="1" applyBorder="1" applyAlignment="1">
      <alignment horizontal="right" vertical="center"/>
    </xf>
    <xf numFmtId="164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numFmt numFmtId="164" formatCode="[$-40C]d\-mmm;@"/>
      <alignment horizontal="center" textRotation="0" indent="0" justifyLastLine="0" shrinkToFit="0" readingOrder="0"/>
    </dxf>
    <dxf>
      <numFmt numFmtId="164" formatCode="[$-40C]d\-mmm;@"/>
      <alignment horizontal="center" textRotation="0" indent="0" justifyLastLine="0" shrinkToFit="0" readingOrder="0"/>
    </dxf>
    <dxf>
      <numFmt numFmtId="164" formatCode="[$-40C]d\-mmm;@"/>
      <alignment horizontal="center" textRotation="0" indent="0" justifyLastLine="0" shrinkToFit="0" readingOrder="0"/>
    </dxf>
    <dxf>
      <numFmt numFmtId="164" formatCode="[$-40C]d\-mmm;@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263</xdr:row>
      <xdr:rowOff>0</xdr:rowOff>
    </xdr:from>
    <xdr:to>
      <xdr:col>7</xdr:col>
      <xdr:colOff>390525</xdr:colOff>
      <xdr:row>268</xdr:row>
      <xdr:rowOff>66675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1E1524FC-603A-4974-A3FF-35C221265140}"/>
            </a:ext>
          </a:extLst>
        </xdr:cNvPr>
        <xdr:cNvSpPr txBox="1"/>
      </xdr:nvSpPr>
      <xdr:spPr>
        <a:xfrm>
          <a:off x="2476500" y="18859500"/>
          <a:ext cx="3248025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Sous condition que les directeurs des ED et la VPFD travaillent la semaine du 26/08  (3 semaines avant la date de soutenance)</a:t>
          </a:r>
          <a:endParaRPr lang="fr-FR">
            <a:effectLst/>
          </a:endParaRPr>
        </a:p>
        <a:p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57150</xdr:rowOff>
    </xdr:from>
    <xdr:to>
      <xdr:col>9</xdr:col>
      <xdr:colOff>361950</xdr:colOff>
      <xdr:row>11</xdr:row>
      <xdr:rowOff>114300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066DF69-02FF-46CC-8DC6-FC2BCBFC66B7}"/>
            </a:ext>
          </a:extLst>
        </xdr:cNvPr>
        <xdr:cNvSpPr txBox="1"/>
      </xdr:nvSpPr>
      <xdr:spPr>
        <a:xfrm>
          <a:off x="104775" y="247650"/>
          <a:ext cx="7115175" cy="196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>
            <a:effectLst/>
          </a:endParaRPr>
        </a:p>
        <a:p>
          <a:pPr lvl="1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Consignes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pour les doctorants : </a:t>
          </a:r>
        </a:p>
        <a:p>
          <a:pPr lvl="1"/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les demandes de soutenance pourront être finalisées jusqu’au 12 juillet   </a:t>
          </a:r>
          <a:endParaRPr lang="fr-FR">
            <a:effectLst/>
          </a:endParaRPr>
        </a:p>
        <a:p>
          <a:pPr lvl="1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aucune demande de soutenance ne sera acceptée entre le 12 juillet et le 26 août  </a:t>
          </a:r>
          <a:endParaRPr lang="fr-FR">
            <a:effectLst/>
          </a:endParaRPr>
        </a:p>
        <a:p>
          <a:pPr lvl="1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aucune soutenance ne pourra être organisée entre le 27 juillet et le 6 septembre inclus  </a:t>
          </a:r>
          <a:endParaRPr lang="fr-FR">
            <a:effectLst/>
          </a:endParaRPr>
        </a:p>
        <a:p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C8F43D-1339-4FDC-B145-426C5EEAED4D}" name="Tableau2" displayName="Tableau2" ref="A2:C1048576" totalsRowShown="0" headerRowDxfId="7">
  <autoFilter ref="A2:C1048576" xr:uid="{6303C4B7-AD75-428B-AD71-2AA3B25D4538}"/>
  <tableColumns count="3">
    <tableColumn id="1" xr3:uid="{1B8C97B2-C3E1-43AA-9C1B-0AD1FA65A926}" name="Date dépôt"/>
    <tableColumn id="2" xr3:uid="{C4F4A508-0832-43BC-9D8C-45E8F839BD04}" name="Date de la soutenance"/>
    <tableColumn id="3" xr3:uid="{6B323C84-9A78-4D8D-BB19-7968D10A5264}" name="Date _x000a_retour des rapports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74D9611-AF23-4890-B31B-6A814140C153}" name="Tableau24" displayName="Tableau24" ref="A3:G53" totalsRowShown="0" headerRowDxfId="6">
  <autoFilter ref="A3:G53" xr:uid="{6303C4B7-AD75-428B-AD71-2AA3B25D4538}"/>
  <tableColumns count="7">
    <tableColumn id="1" xr3:uid="{3F2DAD5C-A322-4E33-BE86-5E745AF8F21C}" name="Date dépôt"/>
    <tableColumn id="8" xr3:uid="{317DCFD6-7E98-4371-A725-BFC44B1CB7D5}" name="Délais de soutenance (jours)" dataDxfId="5">
      <calculatedColumnFormula>56</calculatedColumnFormula>
    </tableColumn>
    <tableColumn id="9" xr3:uid="{51EA7350-9492-44EF-8567-5E48883BCA4A}" name="1ère date de soutenance disponible" dataDxfId="4">
      <calculatedColumnFormula>Tableau24[[#This Row],[Date dépôt]]+Tableau24[[#This Row],[Délais de soutenance (jours)]]</calculatedColumnFormula>
    </tableColumn>
    <tableColumn id="10" xr3:uid="{B985C534-A19A-405B-A1F3-F895D785D7D6}" name="Personnel administratif Etape 1" dataDxfId="3"/>
    <tableColumn id="12" xr3:uid="{42729BAC-3931-4CAA-B1DB-40893C83D721}" name="Date de retour des rapports" dataDxfId="2">
      <calculatedColumnFormula>Tableau24[[#This Row],[1ère date de soutenance disponible]]-21</calculatedColumnFormula>
    </tableColumn>
    <tableColumn id="14" xr3:uid="{BEA1245A-4C34-497B-9493-DD460DC85199}" name="Direction de l'ED Etape 2" dataDxfId="1"/>
    <tableColumn id="13" xr3:uid="{218AF6A6-6877-407E-B71B-F458A8367DC1}" name="Personnel administratif Etape 2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B42BA-17B8-4E35-A9B7-7480708A5E21}">
  <dimension ref="A2:E460"/>
  <sheetViews>
    <sheetView zoomScale="140" zoomScaleNormal="140" workbookViewId="0">
      <pane ySplit="2" topLeftCell="A252" activePane="bottomLeft" state="frozen"/>
      <selection pane="bottomLeft" activeCell="A244" sqref="A244"/>
    </sheetView>
  </sheetViews>
  <sheetFormatPr baseColWidth="10" defaultRowHeight="15" x14ac:dyDescent="0.25"/>
  <cols>
    <col min="1" max="1" width="13" customWidth="1"/>
    <col min="2" max="2" width="13.7109375" customWidth="1"/>
    <col min="3" max="3" width="20.140625" customWidth="1"/>
  </cols>
  <sheetData>
    <row r="2" spans="1:3" ht="30" x14ac:dyDescent="0.25">
      <c r="A2" s="1" t="s">
        <v>0</v>
      </c>
      <c r="B2" s="10" t="s">
        <v>1</v>
      </c>
      <c r="C2" s="1" t="s">
        <v>2</v>
      </c>
    </row>
    <row r="3" spans="1:3" hidden="1" x14ac:dyDescent="0.25">
      <c r="A3" s="2">
        <v>45214</v>
      </c>
      <c r="B3" s="2">
        <f>A3+56</f>
        <v>45270</v>
      </c>
    </row>
    <row r="4" spans="1:3" hidden="1" x14ac:dyDescent="0.25">
      <c r="A4" s="2">
        <v>45215</v>
      </c>
      <c r="B4" s="2">
        <f t="shared" ref="B4:B17" si="0">A4+56</f>
        <v>45271</v>
      </c>
    </row>
    <row r="5" spans="1:3" hidden="1" x14ac:dyDescent="0.25">
      <c r="A5" s="2">
        <v>45216</v>
      </c>
      <c r="B5" s="2">
        <f t="shared" si="0"/>
        <v>45272</v>
      </c>
    </row>
    <row r="6" spans="1:3" hidden="1" x14ac:dyDescent="0.25">
      <c r="A6" s="2">
        <v>45217</v>
      </c>
      <c r="B6" s="2">
        <f t="shared" si="0"/>
        <v>45273</v>
      </c>
    </row>
    <row r="7" spans="1:3" hidden="1" x14ac:dyDescent="0.25">
      <c r="A7" s="2">
        <v>45218</v>
      </c>
      <c r="B7" s="2">
        <f t="shared" si="0"/>
        <v>45274</v>
      </c>
    </row>
    <row r="8" spans="1:3" hidden="1" x14ac:dyDescent="0.25">
      <c r="A8" s="2">
        <v>45219</v>
      </c>
      <c r="B8" s="2">
        <f t="shared" si="0"/>
        <v>45275</v>
      </c>
    </row>
    <row r="9" spans="1:3" hidden="1" x14ac:dyDescent="0.25">
      <c r="A9" s="2">
        <v>45220</v>
      </c>
      <c r="B9" s="2">
        <f t="shared" si="0"/>
        <v>45276</v>
      </c>
    </row>
    <row r="10" spans="1:3" hidden="1" x14ac:dyDescent="0.25">
      <c r="A10" s="2">
        <v>45221</v>
      </c>
      <c r="B10" s="2">
        <f t="shared" si="0"/>
        <v>45277</v>
      </c>
    </row>
    <row r="11" spans="1:3" hidden="1" x14ac:dyDescent="0.25">
      <c r="A11" s="2">
        <v>45222</v>
      </c>
      <c r="B11" s="2">
        <f t="shared" si="0"/>
        <v>45278</v>
      </c>
    </row>
    <row r="12" spans="1:3" hidden="1" x14ac:dyDescent="0.25">
      <c r="A12" s="2">
        <v>45223</v>
      </c>
      <c r="B12" s="2">
        <f t="shared" si="0"/>
        <v>45279</v>
      </c>
    </row>
    <row r="13" spans="1:3" hidden="1" x14ac:dyDescent="0.25">
      <c r="A13" s="2">
        <v>45224</v>
      </c>
      <c r="B13" s="2">
        <f t="shared" si="0"/>
        <v>45280</v>
      </c>
    </row>
    <row r="14" spans="1:3" hidden="1" x14ac:dyDescent="0.25">
      <c r="A14" s="2">
        <v>45225</v>
      </c>
      <c r="B14" s="2">
        <f t="shared" si="0"/>
        <v>45281</v>
      </c>
    </row>
    <row r="15" spans="1:3" hidden="1" x14ac:dyDescent="0.25">
      <c r="A15" s="2">
        <v>45226</v>
      </c>
      <c r="B15" s="2">
        <f t="shared" si="0"/>
        <v>45282</v>
      </c>
    </row>
    <row r="16" spans="1:3" hidden="1" x14ac:dyDescent="0.25">
      <c r="A16" s="2">
        <v>45227</v>
      </c>
      <c r="B16" s="2">
        <f t="shared" si="0"/>
        <v>45283</v>
      </c>
    </row>
    <row r="17" spans="1:2" hidden="1" x14ac:dyDescent="0.25">
      <c r="A17" s="2">
        <v>45228</v>
      </c>
      <c r="B17" s="2">
        <f t="shared" si="0"/>
        <v>45284</v>
      </c>
    </row>
    <row r="18" spans="1:2" hidden="1" x14ac:dyDescent="0.25">
      <c r="A18" s="3">
        <v>45229</v>
      </c>
      <c r="B18" s="3">
        <f>A18+70</f>
        <v>45299</v>
      </c>
    </row>
    <row r="19" spans="1:2" hidden="1" x14ac:dyDescent="0.25">
      <c r="A19" s="2">
        <v>45230</v>
      </c>
      <c r="B19" s="2">
        <f t="shared" ref="B19:B82" si="1">A19+70</f>
        <v>45300</v>
      </c>
    </row>
    <row r="20" spans="1:2" hidden="1" x14ac:dyDescent="0.25">
      <c r="A20" s="2">
        <v>45231</v>
      </c>
      <c r="B20" s="2">
        <f t="shared" si="1"/>
        <v>45301</v>
      </c>
    </row>
    <row r="21" spans="1:2" hidden="1" x14ac:dyDescent="0.25">
      <c r="A21" s="2">
        <v>45232</v>
      </c>
      <c r="B21" s="2">
        <f t="shared" si="1"/>
        <v>45302</v>
      </c>
    </row>
    <row r="22" spans="1:2" hidden="1" x14ac:dyDescent="0.25">
      <c r="A22" s="2">
        <v>45233</v>
      </c>
      <c r="B22" s="2">
        <f t="shared" si="1"/>
        <v>45303</v>
      </c>
    </row>
    <row r="23" spans="1:2" hidden="1" x14ac:dyDescent="0.25">
      <c r="A23" s="2">
        <v>45234</v>
      </c>
      <c r="B23" s="2">
        <f t="shared" si="1"/>
        <v>45304</v>
      </c>
    </row>
    <row r="24" spans="1:2" hidden="1" x14ac:dyDescent="0.25">
      <c r="A24" s="2">
        <v>45235</v>
      </c>
      <c r="B24" s="2">
        <f t="shared" si="1"/>
        <v>45305</v>
      </c>
    </row>
    <row r="25" spans="1:2" hidden="1" x14ac:dyDescent="0.25">
      <c r="A25" s="2">
        <v>45236</v>
      </c>
      <c r="B25" s="2">
        <f t="shared" si="1"/>
        <v>45306</v>
      </c>
    </row>
    <row r="26" spans="1:2" hidden="1" x14ac:dyDescent="0.25">
      <c r="A26" s="2">
        <v>45237</v>
      </c>
      <c r="B26" s="2">
        <f t="shared" si="1"/>
        <v>45307</v>
      </c>
    </row>
    <row r="27" spans="1:2" hidden="1" x14ac:dyDescent="0.25">
      <c r="A27" s="2">
        <v>45238</v>
      </c>
      <c r="B27" s="2">
        <f t="shared" si="1"/>
        <v>45308</v>
      </c>
    </row>
    <row r="28" spans="1:2" hidden="1" x14ac:dyDescent="0.25">
      <c r="A28" s="2">
        <v>45239</v>
      </c>
      <c r="B28" s="2">
        <f t="shared" si="1"/>
        <v>45309</v>
      </c>
    </row>
    <row r="29" spans="1:2" hidden="1" x14ac:dyDescent="0.25">
      <c r="A29" s="2">
        <v>45240</v>
      </c>
      <c r="B29" s="2">
        <f t="shared" si="1"/>
        <v>45310</v>
      </c>
    </row>
    <row r="30" spans="1:2" hidden="1" x14ac:dyDescent="0.25">
      <c r="A30" s="2">
        <v>45241</v>
      </c>
      <c r="B30" s="2">
        <f t="shared" si="1"/>
        <v>45311</v>
      </c>
    </row>
    <row r="31" spans="1:2" hidden="1" x14ac:dyDescent="0.25">
      <c r="A31" s="2">
        <v>45242</v>
      </c>
      <c r="B31" s="2">
        <f t="shared" si="1"/>
        <v>45312</v>
      </c>
    </row>
    <row r="32" spans="1:2" hidden="1" x14ac:dyDescent="0.25">
      <c r="A32" s="2">
        <v>45243</v>
      </c>
      <c r="B32" s="2">
        <f t="shared" si="1"/>
        <v>45313</v>
      </c>
    </row>
    <row r="33" spans="1:2" hidden="1" x14ac:dyDescent="0.25">
      <c r="A33" s="2">
        <v>45244</v>
      </c>
      <c r="B33" s="2">
        <f t="shared" si="1"/>
        <v>45314</v>
      </c>
    </row>
    <row r="34" spans="1:2" hidden="1" x14ac:dyDescent="0.25">
      <c r="A34" s="2">
        <v>45245</v>
      </c>
      <c r="B34" s="2">
        <f t="shared" si="1"/>
        <v>45315</v>
      </c>
    </row>
    <row r="35" spans="1:2" hidden="1" x14ac:dyDescent="0.25">
      <c r="A35" s="2">
        <v>45246</v>
      </c>
      <c r="B35" s="2">
        <f t="shared" si="1"/>
        <v>45316</v>
      </c>
    </row>
    <row r="36" spans="1:2" hidden="1" x14ac:dyDescent="0.25">
      <c r="A36" s="2">
        <v>45247</v>
      </c>
      <c r="B36" s="2">
        <f t="shared" si="1"/>
        <v>45317</v>
      </c>
    </row>
    <row r="37" spans="1:2" hidden="1" x14ac:dyDescent="0.25">
      <c r="A37" s="2">
        <v>45248</v>
      </c>
      <c r="B37" s="2">
        <f t="shared" si="1"/>
        <v>45318</v>
      </c>
    </row>
    <row r="38" spans="1:2" hidden="1" x14ac:dyDescent="0.25">
      <c r="A38" s="2">
        <v>45249</v>
      </c>
      <c r="B38" s="2">
        <f t="shared" si="1"/>
        <v>45319</v>
      </c>
    </row>
    <row r="39" spans="1:2" hidden="1" x14ac:dyDescent="0.25">
      <c r="A39" s="2">
        <v>45250</v>
      </c>
      <c r="B39" s="2">
        <f t="shared" si="1"/>
        <v>45320</v>
      </c>
    </row>
    <row r="40" spans="1:2" hidden="1" x14ac:dyDescent="0.25">
      <c r="A40" s="2">
        <v>45251</v>
      </c>
      <c r="B40" s="2">
        <f t="shared" si="1"/>
        <v>45321</v>
      </c>
    </row>
    <row r="41" spans="1:2" hidden="1" x14ac:dyDescent="0.25">
      <c r="A41" s="2">
        <v>45252</v>
      </c>
      <c r="B41" s="2">
        <f t="shared" si="1"/>
        <v>45322</v>
      </c>
    </row>
    <row r="42" spans="1:2" hidden="1" x14ac:dyDescent="0.25">
      <c r="A42" s="2">
        <v>45253</v>
      </c>
      <c r="B42" s="2">
        <f t="shared" si="1"/>
        <v>45323</v>
      </c>
    </row>
    <row r="43" spans="1:2" hidden="1" x14ac:dyDescent="0.25">
      <c r="A43" s="2">
        <v>45254</v>
      </c>
      <c r="B43" s="2">
        <f t="shared" si="1"/>
        <v>45324</v>
      </c>
    </row>
    <row r="44" spans="1:2" hidden="1" x14ac:dyDescent="0.25">
      <c r="A44" s="2">
        <v>45255</v>
      </c>
      <c r="B44" s="2">
        <f t="shared" si="1"/>
        <v>45325</v>
      </c>
    </row>
    <row r="45" spans="1:2" hidden="1" x14ac:dyDescent="0.25">
      <c r="A45" s="2">
        <v>45256</v>
      </c>
      <c r="B45" s="2">
        <f t="shared" si="1"/>
        <v>45326</v>
      </c>
    </row>
    <row r="46" spans="1:2" hidden="1" x14ac:dyDescent="0.25">
      <c r="A46" s="2">
        <v>45257</v>
      </c>
      <c r="B46" s="2">
        <f t="shared" si="1"/>
        <v>45327</v>
      </c>
    </row>
    <row r="47" spans="1:2" hidden="1" x14ac:dyDescent="0.25">
      <c r="A47" s="2">
        <v>45258</v>
      </c>
      <c r="B47" s="2">
        <f t="shared" si="1"/>
        <v>45328</v>
      </c>
    </row>
    <row r="48" spans="1:2" hidden="1" x14ac:dyDescent="0.25">
      <c r="A48" s="2">
        <v>45259</v>
      </c>
      <c r="B48" s="2">
        <f t="shared" si="1"/>
        <v>45329</v>
      </c>
    </row>
    <row r="49" spans="1:2" hidden="1" x14ac:dyDescent="0.25">
      <c r="A49" s="2">
        <v>45260</v>
      </c>
      <c r="B49" s="2">
        <f t="shared" si="1"/>
        <v>45330</v>
      </c>
    </row>
    <row r="50" spans="1:2" hidden="1" x14ac:dyDescent="0.25">
      <c r="A50" s="2">
        <v>45261</v>
      </c>
      <c r="B50" s="2">
        <f t="shared" si="1"/>
        <v>45331</v>
      </c>
    </row>
    <row r="51" spans="1:2" hidden="1" x14ac:dyDescent="0.25">
      <c r="A51" s="2">
        <v>45262</v>
      </c>
      <c r="B51" s="2">
        <f t="shared" si="1"/>
        <v>45332</v>
      </c>
    </row>
    <row r="52" spans="1:2" hidden="1" x14ac:dyDescent="0.25">
      <c r="A52" s="2">
        <v>45263</v>
      </c>
      <c r="B52" s="2">
        <f t="shared" si="1"/>
        <v>45333</v>
      </c>
    </row>
    <row r="53" spans="1:2" hidden="1" x14ac:dyDescent="0.25">
      <c r="A53" s="2">
        <v>45264</v>
      </c>
      <c r="B53" s="2">
        <f t="shared" si="1"/>
        <v>45334</v>
      </c>
    </row>
    <row r="54" spans="1:2" hidden="1" x14ac:dyDescent="0.25">
      <c r="A54" s="2">
        <v>45265</v>
      </c>
      <c r="B54" s="2">
        <f t="shared" si="1"/>
        <v>45335</v>
      </c>
    </row>
    <row r="55" spans="1:2" hidden="1" x14ac:dyDescent="0.25">
      <c r="A55" s="2">
        <v>45266</v>
      </c>
      <c r="B55" s="2">
        <f t="shared" si="1"/>
        <v>45336</v>
      </c>
    </row>
    <row r="56" spans="1:2" hidden="1" x14ac:dyDescent="0.25">
      <c r="A56" s="2">
        <v>45267</v>
      </c>
      <c r="B56" s="2">
        <f t="shared" si="1"/>
        <v>45337</v>
      </c>
    </row>
    <row r="57" spans="1:2" hidden="1" x14ac:dyDescent="0.25">
      <c r="A57" s="2">
        <v>45268</v>
      </c>
      <c r="B57" s="2">
        <f t="shared" si="1"/>
        <v>45338</v>
      </c>
    </row>
    <row r="58" spans="1:2" hidden="1" x14ac:dyDescent="0.25">
      <c r="A58" s="2">
        <v>45269</v>
      </c>
      <c r="B58" s="2">
        <f t="shared" si="1"/>
        <v>45339</v>
      </c>
    </row>
    <row r="59" spans="1:2" hidden="1" x14ac:dyDescent="0.25">
      <c r="A59" s="2">
        <v>45270</v>
      </c>
      <c r="B59" s="2">
        <f t="shared" si="1"/>
        <v>45340</v>
      </c>
    </row>
    <row r="60" spans="1:2" hidden="1" x14ac:dyDescent="0.25">
      <c r="A60" s="2">
        <v>45271</v>
      </c>
      <c r="B60" s="2">
        <f t="shared" si="1"/>
        <v>45341</v>
      </c>
    </row>
    <row r="61" spans="1:2" hidden="1" x14ac:dyDescent="0.25">
      <c r="A61" s="2">
        <v>45272</v>
      </c>
      <c r="B61" s="2">
        <f t="shared" si="1"/>
        <v>45342</v>
      </c>
    </row>
    <row r="62" spans="1:2" hidden="1" x14ac:dyDescent="0.25">
      <c r="A62" s="2">
        <v>45273</v>
      </c>
      <c r="B62" s="2">
        <f t="shared" si="1"/>
        <v>45343</v>
      </c>
    </row>
    <row r="63" spans="1:2" hidden="1" x14ac:dyDescent="0.25">
      <c r="A63" s="2">
        <v>45274</v>
      </c>
      <c r="B63" s="2">
        <f t="shared" si="1"/>
        <v>45344</v>
      </c>
    </row>
    <row r="64" spans="1:2" hidden="1" x14ac:dyDescent="0.25">
      <c r="A64" s="2">
        <v>45275</v>
      </c>
      <c r="B64" s="2">
        <f t="shared" si="1"/>
        <v>45345</v>
      </c>
    </row>
    <row r="65" spans="1:2" hidden="1" x14ac:dyDescent="0.25">
      <c r="A65" s="2">
        <v>45276</v>
      </c>
      <c r="B65" s="2">
        <f t="shared" si="1"/>
        <v>45346</v>
      </c>
    </row>
    <row r="66" spans="1:2" hidden="1" x14ac:dyDescent="0.25">
      <c r="A66" s="2">
        <v>45277</v>
      </c>
      <c r="B66" s="2">
        <f t="shared" si="1"/>
        <v>45347</v>
      </c>
    </row>
    <row r="67" spans="1:2" hidden="1" x14ac:dyDescent="0.25">
      <c r="A67" s="2">
        <v>45278</v>
      </c>
      <c r="B67" s="2">
        <f t="shared" si="1"/>
        <v>45348</v>
      </c>
    </row>
    <row r="68" spans="1:2" hidden="1" x14ac:dyDescent="0.25">
      <c r="A68" s="2">
        <v>45279</v>
      </c>
      <c r="B68" s="2">
        <f t="shared" si="1"/>
        <v>45349</v>
      </c>
    </row>
    <row r="69" spans="1:2" hidden="1" x14ac:dyDescent="0.25">
      <c r="A69" s="2">
        <v>45280</v>
      </c>
      <c r="B69" s="2">
        <f t="shared" si="1"/>
        <v>45350</v>
      </c>
    </row>
    <row r="70" spans="1:2" hidden="1" x14ac:dyDescent="0.25">
      <c r="A70" s="2">
        <v>45281</v>
      </c>
      <c r="B70" s="2">
        <f t="shared" si="1"/>
        <v>45351</v>
      </c>
    </row>
    <row r="71" spans="1:2" hidden="1" x14ac:dyDescent="0.25">
      <c r="A71" s="2">
        <v>45282</v>
      </c>
      <c r="B71" s="2">
        <f t="shared" si="1"/>
        <v>45352</v>
      </c>
    </row>
    <row r="72" spans="1:2" hidden="1" x14ac:dyDescent="0.25">
      <c r="A72" s="2">
        <v>45283</v>
      </c>
      <c r="B72" s="2">
        <f t="shared" si="1"/>
        <v>45353</v>
      </c>
    </row>
    <row r="73" spans="1:2" hidden="1" x14ac:dyDescent="0.25">
      <c r="A73" s="2">
        <v>45284</v>
      </c>
      <c r="B73" s="2">
        <f t="shared" si="1"/>
        <v>45354</v>
      </c>
    </row>
    <row r="74" spans="1:2" hidden="1" x14ac:dyDescent="0.25">
      <c r="A74" s="2">
        <v>45285</v>
      </c>
      <c r="B74" s="2">
        <f t="shared" si="1"/>
        <v>45355</v>
      </c>
    </row>
    <row r="75" spans="1:2" hidden="1" x14ac:dyDescent="0.25">
      <c r="A75" s="2">
        <v>45286</v>
      </c>
      <c r="B75" s="2">
        <f t="shared" si="1"/>
        <v>45356</v>
      </c>
    </row>
    <row r="76" spans="1:2" hidden="1" x14ac:dyDescent="0.25">
      <c r="A76" s="2">
        <v>45287</v>
      </c>
      <c r="B76" s="2">
        <f t="shared" si="1"/>
        <v>45357</v>
      </c>
    </row>
    <row r="77" spans="1:2" hidden="1" x14ac:dyDescent="0.25">
      <c r="A77" s="2">
        <v>45288</v>
      </c>
      <c r="B77" s="2">
        <f t="shared" si="1"/>
        <v>45358</v>
      </c>
    </row>
    <row r="78" spans="1:2" hidden="1" x14ac:dyDescent="0.25">
      <c r="A78" s="2">
        <v>45289</v>
      </c>
      <c r="B78" s="2">
        <f t="shared" si="1"/>
        <v>45359</v>
      </c>
    </row>
    <row r="79" spans="1:2" hidden="1" x14ac:dyDescent="0.25">
      <c r="A79" s="2">
        <v>45290</v>
      </c>
      <c r="B79" s="2">
        <f t="shared" si="1"/>
        <v>45360</v>
      </c>
    </row>
    <row r="80" spans="1:2" hidden="1" x14ac:dyDescent="0.25">
      <c r="A80" s="2">
        <v>45291</v>
      </c>
      <c r="B80" s="2">
        <f t="shared" si="1"/>
        <v>45361</v>
      </c>
    </row>
    <row r="81" spans="1:2" hidden="1" x14ac:dyDescent="0.25">
      <c r="A81" s="2">
        <v>45292</v>
      </c>
      <c r="B81" s="2">
        <f t="shared" si="1"/>
        <v>45362</v>
      </c>
    </row>
    <row r="82" spans="1:2" hidden="1" x14ac:dyDescent="0.25">
      <c r="A82" s="2">
        <v>45293</v>
      </c>
      <c r="B82" s="2">
        <f t="shared" si="1"/>
        <v>45363</v>
      </c>
    </row>
    <row r="83" spans="1:2" hidden="1" x14ac:dyDescent="0.25">
      <c r="A83" s="2">
        <v>45294</v>
      </c>
      <c r="B83" s="2">
        <f>A83+70</f>
        <v>45364</v>
      </c>
    </row>
    <row r="84" spans="1:2" hidden="1" x14ac:dyDescent="0.25">
      <c r="A84" s="2">
        <v>45295</v>
      </c>
      <c r="B84" s="2">
        <f>A84+70</f>
        <v>45365</v>
      </c>
    </row>
    <row r="85" spans="1:2" hidden="1" x14ac:dyDescent="0.25">
      <c r="A85" s="2">
        <v>45296</v>
      </c>
      <c r="B85" s="2">
        <f>A85+70</f>
        <v>45366</v>
      </c>
    </row>
    <row r="86" spans="1:2" hidden="1" x14ac:dyDescent="0.25">
      <c r="A86" s="2">
        <v>45297</v>
      </c>
      <c r="B86" s="2">
        <f>A86+70</f>
        <v>45367</v>
      </c>
    </row>
    <row r="87" spans="1:2" hidden="1" x14ac:dyDescent="0.25">
      <c r="A87" s="2">
        <v>45298</v>
      </c>
      <c r="B87" s="2">
        <f>A87+70</f>
        <v>45368</v>
      </c>
    </row>
    <row r="88" spans="1:2" hidden="1" x14ac:dyDescent="0.25">
      <c r="A88" s="3">
        <v>45299</v>
      </c>
      <c r="B88" s="3">
        <f>A88+56</f>
        <v>45355</v>
      </c>
    </row>
    <row r="89" spans="1:2" hidden="1" x14ac:dyDescent="0.25">
      <c r="A89" s="2">
        <v>45300</v>
      </c>
      <c r="B89" s="4">
        <f t="shared" ref="B89:B152" si="2">A89+56</f>
        <v>45356</v>
      </c>
    </row>
    <row r="90" spans="1:2" hidden="1" x14ac:dyDescent="0.25">
      <c r="A90" s="2">
        <v>45301</v>
      </c>
      <c r="B90" s="4">
        <f t="shared" si="2"/>
        <v>45357</v>
      </c>
    </row>
    <row r="91" spans="1:2" hidden="1" x14ac:dyDescent="0.25">
      <c r="A91" s="2">
        <v>45302</v>
      </c>
      <c r="B91" s="4">
        <f t="shared" si="2"/>
        <v>45358</v>
      </c>
    </row>
    <row r="92" spans="1:2" hidden="1" x14ac:dyDescent="0.25">
      <c r="A92" s="2">
        <v>45303</v>
      </c>
      <c r="B92" s="4">
        <f t="shared" si="2"/>
        <v>45359</v>
      </c>
    </row>
    <row r="93" spans="1:2" hidden="1" x14ac:dyDescent="0.25">
      <c r="A93" s="2">
        <v>45304</v>
      </c>
      <c r="B93" s="4">
        <f t="shared" si="2"/>
        <v>45360</v>
      </c>
    </row>
    <row r="94" spans="1:2" hidden="1" x14ac:dyDescent="0.25">
      <c r="A94" s="2">
        <v>45305</v>
      </c>
      <c r="B94" s="4">
        <f t="shared" si="2"/>
        <v>45361</v>
      </c>
    </row>
    <row r="95" spans="1:2" hidden="1" x14ac:dyDescent="0.25">
      <c r="A95" s="2">
        <v>45306</v>
      </c>
      <c r="B95" s="4">
        <f t="shared" si="2"/>
        <v>45362</v>
      </c>
    </row>
    <row r="96" spans="1:2" hidden="1" x14ac:dyDescent="0.25">
      <c r="A96" s="2">
        <v>45307</v>
      </c>
      <c r="B96" s="4">
        <f t="shared" si="2"/>
        <v>45363</v>
      </c>
    </row>
    <row r="97" spans="1:5" hidden="1" x14ac:dyDescent="0.25">
      <c r="A97" s="2">
        <v>45308</v>
      </c>
      <c r="B97" s="4">
        <f t="shared" si="2"/>
        <v>45364</v>
      </c>
    </row>
    <row r="98" spans="1:5" hidden="1" x14ac:dyDescent="0.25">
      <c r="A98" s="2">
        <v>45309</v>
      </c>
      <c r="B98" s="4">
        <f t="shared" si="2"/>
        <v>45365</v>
      </c>
    </row>
    <row r="99" spans="1:5" hidden="1" x14ac:dyDescent="0.25">
      <c r="A99" s="2">
        <v>45310</v>
      </c>
      <c r="B99" s="4">
        <f t="shared" si="2"/>
        <v>45366</v>
      </c>
    </row>
    <row r="100" spans="1:5" hidden="1" x14ac:dyDescent="0.25">
      <c r="A100" s="2">
        <v>45311</v>
      </c>
      <c r="B100" s="4">
        <f t="shared" si="2"/>
        <v>45367</v>
      </c>
    </row>
    <row r="101" spans="1:5" hidden="1" x14ac:dyDescent="0.25">
      <c r="A101" s="2">
        <v>45312</v>
      </c>
      <c r="B101" s="4">
        <f t="shared" si="2"/>
        <v>45368</v>
      </c>
    </row>
    <row r="102" spans="1:5" hidden="1" x14ac:dyDescent="0.25">
      <c r="A102" s="2">
        <v>45313</v>
      </c>
      <c r="B102" s="4">
        <f t="shared" si="2"/>
        <v>45369</v>
      </c>
    </row>
    <row r="103" spans="1:5" hidden="1" x14ac:dyDescent="0.25">
      <c r="A103" s="2">
        <v>45314</v>
      </c>
      <c r="B103" s="4">
        <f t="shared" si="2"/>
        <v>45370</v>
      </c>
      <c r="D103" s="5"/>
      <c r="E103" s="5"/>
    </row>
    <row r="104" spans="1:5" hidden="1" x14ac:dyDescent="0.25">
      <c r="A104" s="2">
        <v>45315</v>
      </c>
      <c r="B104" s="4">
        <f t="shared" si="2"/>
        <v>45371</v>
      </c>
      <c r="D104" s="5"/>
      <c r="E104" s="5"/>
    </row>
    <row r="105" spans="1:5" hidden="1" x14ac:dyDescent="0.25">
      <c r="A105" s="2">
        <v>45316</v>
      </c>
      <c r="B105" s="4">
        <f t="shared" si="2"/>
        <v>45372</v>
      </c>
      <c r="D105" s="5"/>
      <c r="E105" s="5"/>
    </row>
    <row r="106" spans="1:5" hidden="1" x14ac:dyDescent="0.25">
      <c r="A106" s="2">
        <v>45317</v>
      </c>
      <c r="B106" s="4">
        <f t="shared" si="2"/>
        <v>45373</v>
      </c>
      <c r="D106" s="5"/>
      <c r="E106" s="5"/>
    </row>
    <row r="107" spans="1:5" hidden="1" x14ac:dyDescent="0.25">
      <c r="A107" s="2">
        <v>45318</v>
      </c>
      <c r="B107" s="4">
        <f t="shared" si="2"/>
        <v>45374</v>
      </c>
      <c r="D107" s="5"/>
      <c r="E107" s="5"/>
    </row>
    <row r="108" spans="1:5" hidden="1" x14ac:dyDescent="0.25">
      <c r="A108" s="2">
        <v>45319</v>
      </c>
      <c r="B108" s="4">
        <f t="shared" si="2"/>
        <v>45375</v>
      </c>
      <c r="D108" s="5"/>
      <c r="E108" s="5"/>
    </row>
    <row r="109" spans="1:5" hidden="1" x14ac:dyDescent="0.25">
      <c r="A109" s="2">
        <v>45320</v>
      </c>
      <c r="B109" s="4">
        <f t="shared" si="2"/>
        <v>45376</v>
      </c>
      <c r="D109" s="5"/>
      <c r="E109" s="5"/>
    </row>
    <row r="110" spans="1:5" hidden="1" x14ac:dyDescent="0.25">
      <c r="A110" s="2">
        <v>45321</v>
      </c>
      <c r="B110" s="4">
        <f t="shared" si="2"/>
        <v>45377</v>
      </c>
      <c r="D110" s="5"/>
      <c r="E110" s="5"/>
    </row>
    <row r="111" spans="1:5" hidden="1" x14ac:dyDescent="0.25">
      <c r="A111" s="2">
        <v>45322</v>
      </c>
      <c r="B111" s="4">
        <f t="shared" si="2"/>
        <v>45378</v>
      </c>
      <c r="D111" s="5"/>
      <c r="E111" s="5"/>
    </row>
    <row r="112" spans="1:5" hidden="1" x14ac:dyDescent="0.25">
      <c r="A112" s="2">
        <v>45323</v>
      </c>
      <c r="B112" s="4">
        <f t="shared" si="2"/>
        <v>45379</v>
      </c>
      <c r="D112" s="5"/>
      <c r="E112" s="5"/>
    </row>
    <row r="113" spans="1:5" hidden="1" x14ac:dyDescent="0.25">
      <c r="A113" s="2">
        <v>45324</v>
      </c>
      <c r="B113" s="4">
        <f t="shared" si="2"/>
        <v>45380</v>
      </c>
      <c r="D113" s="5"/>
      <c r="E113" s="5"/>
    </row>
    <row r="114" spans="1:5" hidden="1" x14ac:dyDescent="0.25">
      <c r="A114" s="2">
        <v>45325</v>
      </c>
      <c r="B114" s="4">
        <f t="shared" si="2"/>
        <v>45381</v>
      </c>
      <c r="D114" s="5"/>
      <c r="E114" s="5"/>
    </row>
    <row r="115" spans="1:5" hidden="1" x14ac:dyDescent="0.25">
      <c r="A115" s="2">
        <v>45326</v>
      </c>
      <c r="B115" s="4">
        <f t="shared" si="2"/>
        <v>45382</v>
      </c>
      <c r="D115" s="5"/>
      <c r="E115" s="5"/>
    </row>
    <row r="116" spans="1:5" hidden="1" x14ac:dyDescent="0.25">
      <c r="A116" s="2">
        <v>45327</v>
      </c>
      <c r="B116" s="4">
        <f t="shared" si="2"/>
        <v>45383</v>
      </c>
    </row>
    <row r="117" spans="1:5" hidden="1" x14ac:dyDescent="0.25">
      <c r="A117" s="2">
        <v>45328</v>
      </c>
      <c r="B117" s="4">
        <f t="shared" si="2"/>
        <v>45384</v>
      </c>
    </row>
    <row r="118" spans="1:5" hidden="1" x14ac:dyDescent="0.25">
      <c r="A118" s="2">
        <v>45329</v>
      </c>
      <c r="B118" s="4">
        <f t="shared" si="2"/>
        <v>45385</v>
      </c>
    </row>
    <row r="119" spans="1:5" hidden="1" x14ac:dyDescent="0.25">
      <c r="A119" s="2">
        <v>45330</v>
      </c>
      <c r="B119" s="4">
        <f t="shared" si="2"/>
        <v>45386</v>
      </c>
    </row>
    <row r="120" spans="1:5" hidden="1" x14ac:dyDescent="0.25">
      <c r="A120" s="2">
        <v>45331</v>
      </c>
      <c r="B120" s="4">
        <f t="shared" si="2"/>
        <v>45387</v>
      </c>
    </row>
    <row r="121" spans="1:5" hidden="1" x14ac:dyDescent="0.25">
      <c r="A121" s="2">
        <v>45332</v>
      </c>
      <c r="B121" s="4">
        <f t="shared" si="2"/>
        <v>45388</v>
      </c>
    </row>
    <row r="122" spans="1:5" hidden="1" x14ac:dyDescent="0.25">
      <c r="A122" s="2">
        <v>45333</v>
      </c>
      <c r="B122" s="4">
        <f t="shared" si="2"/>
        <v>45389</v>
      </c>
    </row>
    <row r="123" spans="1:5" hidden="1" x14ac:dyDescent="0.25">
      <c r="A123" s="2">
        <v>45334</v>
      </c>
      <c r="B123" s="4">
        <f t="shared" si="2"/>
        <v>45390</v>
      </c>
    </row>
    <row r="124" spans="1:5" hidden="1" x14ac:dyDescent="0.25">
      <c r="A124" s="2">
        <v>45335</v>
      </c>
      <c r="B124" s="4">
        <f t="shared" si="2"/>
        <v>45391</v>
      </c>
    </row>
    <row r="125" spans="1:5" hidden="1" x14ac:dyDescent="0.25">
      <c r="A125" s="2">
        <v>45336</v>
      </c>
      <c r="B125" s="4">
        <f t="shared" si="2"/>
        <v>45392</v>
      </c>
    </row>
    <row r="126" spans="1:5" hidden="1" x14ac:dyDescent="0.25">
      <c r="A126" s="2">
        <v>45337</v>
      </c>
      <c r="B126" s="4">
        <f t="shared" si="2"/>
        <v>45393</v>
      </c>
    </row>
    <row r="127" spans="1:5" hidden="1" x14ac:dyDescent="0.25">
      <c r="A127" s="2">
        <v>45338</v>
      </c>
      <c r="B127" s="4">
        <f t="shared" si="2"/>
        <v>45394</v>
      </c>
    </row>
    <row r="128" spans="1:5" hidden="1" x14ac:dyDescent="0.25">
      <c r="A128" s="2">
        <v>45339</v>
      </c>
      <c r="B128" s="4">
        <f t="shared" si="2"/>
        <v>45395</v>
      </c>
    </row>
    <row r="129" spans="1:2" hidden="1" x14ac:dyDescent="0.25">
      <c r="A129" s="2">
        <v>45340</v>
      </c>
      <c r="B129" s="4">
        <f t="shared" si="2"/>
        <v>45396</v>
      </c>
    </row>
    <row r="130" spans="1:2" hidden="1" x14ac:dyDescent="0.25">
      <c r="A130" s="2">
        <v>45341</v>
      </c>
      <c r="B130" s="4">
        <f t="shared" si="2"/>
        <v>45397</v>
      </c>
    </row>
    <row r="131" spans="1:2" hidden="1" x14ac:dyDescent="0.25">
      <c r="A131" s="2">
        <v>45342</v>
      </c>
      <c r="B131" s="4">
        <f t="shared" si="2"/>
        <v>45398</v>
      </c>
    </row>
    <row r="132" spans="1:2" hidden="1" x14ac:dyDescent="0.25">
      <c r="A132" s="2">
        <v>45343</v>
      </c>
      <c r="B132" s="4">
        <f t="shared" si="2"/>
        <v>45399</v>
      </c>
    </row>
    <row r="133" spans="1:2" hidden="1" x14ac:dyDescent="0.25">
      <c r="A133" s="2">
        <v>45344</v>
      </c>
      <c r="B133" s="4">
        <f t="shared" si="2"/>
        <v>45400</v>
      </c>
    </row>
    <row r="134" spans="1:2" hidden="1" x14ac:dyDescent="0.25">
      <c r="A134" s="2">
        <v>45345</v>
      </c>
      <c r="B134" s="4">
        <f t="shared" si="2"/>
        <v>45401</v>
      </c>
    </row>
    <row r="135" spans="1:2" hidden="1" x14ac:dyDescent="0.25">
      <c r="A135" s="2">
        <v>45346</v>
      </c>
      <c r="B135" s="4">
        <f t="shared" si="2"/>
        <v>45402</v>
      </c>
    </row>
    <row r="136" spans="1:2" hidden="1" x14ac:dyDescent="0.25">
      <c r="A136" s="2">
        <v>45347</v>
      </c>
      <c r="B136" s="4">
        <f t="shared" si="2"/>
        <v>45403</v>
      </c>
    </row>
    <row r="137" spans="1:2" hidden="1" x14ac:dyDescent="0.25">
      <c r="A137" s="2">
        <v>45348</v>
      </c>
      <c r="B137" s="4">
        <f t="shared" si="2"/>
        <v>45404</v>
      </c>
    </row>
    <row r="138" spans="1:2" hidden="1" x14ac:dyDescent="0.25">
      <c r="A138" s="2">
        <v>45349</v>
      </c>
      <c r="B138" s="4">
        <f t="shared" si="2"/>
        <v>45405</v>
      </c>
    </row>
    <row r="139" spans="1:2" hidden="1" x14ac:dyDescent="0.25">
      <c r="A139" s="2">
        <v>45350</v>
      </c>
      <c r="B139" s="4">
        <f t="shared" si="2"/>
        <v>45406</v>
      </c>
    </row>
    <row r="140" spans="1:2" hidden="1" x14ac:dyDescent="0.25">
      <c r="A140" s="2">
        <v>45351</v>
      </c>
      <c r="B140" s="4">
        <f t="shared" si="2"/>
        <v>45407</v>
      </c>
    </row>
    <row r="141" spans="1:2" hidden="1" x14ac:dyDescent="0.25">
      <c r="A141" s="2">
        <v>45352</v>
      </c>
      <c r="B141" s="4">
        <f t="shared" si="2"/>
        <v>45408</v>
      </c>
    </row>
    <row r="142" spans="1:2" hidden="1" x14ac:dyDescent="0.25">
      <c r="A142" s="2">
        <v>45353</v>
      </c>
      <c r="B142" s="4">
        <f t="shared" si="2"/>
        <v>45409</v>
      </c>
    </row>
    <row r="143" spans="1:2" hidden="1" x14ac:dyDescent="0.25">
      <c r="A143" s="2">
        <v>45354</v>
      </c>
      <c r="B143" s="4">
        <f t="shared" si="2"/>
        <v>45410</v>
      </c>
    </row>
    <row r="144" spans="1:2" hidden="1" x14ac:dyDescent="0.25">
      <c r="A144" s="2">
        <v>45355</v>
      </c>
      <c r="B144" s="4">
        <f t="shared" si="2"/>
        <v>45411</v>
      </c>
    </row>
    <row r="145" spans="1:2" hidden="1" x14ac:dyDescent="0.25">
      <c r="A145" s="2">
        <v>45356</v>
      </c>
      <c r="B145" s="4">
        <f t="shared" si="2"/>
        <v>45412</v>
      </c>
    </row>
    <row r="146" spans="1:2" x14ac:dyDescent="0.25">
      <c r="A146" s="2">
        <v>45357</v>
      </c>
      <c r="B146" s="4">
        <f t="shared" si="2"/>
        <v>45413</v>
      </c>
    </row>
    <row r="147" spans="1:2" x14ac:dyDescent="0.25">
      <c r="A147" s="2">
        <v>45358</v>
      </c>
      <c r="B147" s="4">
        <f t="shared" si="2"/>
        <v>45414</v>
      </c>
    </row>
    <row r="148" spans="1:2" x14ac:dyDescent="0.25">
      <c r="A148" s="2">
        <v>45359</v>
      </c>
      <c r="B148" s="4">
        <f t="shared" si="2"/>
        <v>45415</v>
      </c>
    </row>
    <row r="149" spans="1:2" x14ac:dyDescent="0.25">
      <c r="A149" s="2">
        <v>45360</v>
      </c>
      <c r="B149" s="4">
        <f t="shared" si="2"/>
        <v>45416</v>
      </c>
    </row>
    <row r="150" spans="1:2" x14ac:dyDescent="0.25">
      <c r="A150" s="2">
        <v>45361</v>
      </c>
      <c r="B150" s="4">
        <f t="shared" si="2"/>
        <v>45417</v>
      </c>
    </row>
    <row r="151" spans="1:2" x14ac:dyDescent="0.25">
      <c r="A151" s="2">
        <v>45362</v>
      </c>
      <c r="B151" s="4">
        <f t="shared" si="2"/>
        <v>45418</v>
      </c>
    </row>
    <row r="152" spans="1:2" x14ac:dyDescent="0.25">
      <c r="A152" s="2">
        <v>45363</v>
      </c>
      <c r="B152" s="4">
        <f t="shared" si="2"/>
        <v>45419</v>
      </c>
    </row>
    <row r="153" spans="1:2" x14ac:dyDescent="0.25">
      <c r="A153" s="2">
        <v>45364</v>
      </c>
      <c r="B153" s="4">
        <f t="shared" ref="B153:B158" si="3">A153+56</f>
        <v>45420</v>
      </c>
    </row>
    <row r="154" spans="1:2" x14ac:dyDescent="0.25">
      <c r="A154" s="2">
        <v>45365</v>
      </c>
      <c r="B154" s="4">
        <f t="shared" si="3"/>
        <v>45421</v>
      </c>
    </row>
    <row r="155" spans="1:2" x14ac:dyDescent="0.25">
      <c r="A155" s="2">
        <v>45366</v>
      </c>
      <c r="B155" s="4">
        <f t="shared" si="3"/>
        <v>45422</v>
      </c>
    </row>
    <row r="156" spans="1:2" x14ac:dyDescent="0.25">
      <c r="A156" s="2">
        <v>45367</v>
      </c>
      <c r="B156" s="4">
        <f t="shared" si="3"/>
        <v>45423</v>
      </c>
    </row>
    <row r="157" spans="1:2" x14ac:dyDescent="0.25">
      <c r="A157" s="2">
        <v>45368</v>
      </c>
      <c r="B157" s="4">
        <f t="shared" si="3"/>
        <v>45424</v>
      </c>
    </row>
    <row r="158" spans="1:2" x14ac:dyDescent="0.25">
      <c r="A158" s="2">
        <v>45369</v>
      </c>
      <c r="B158" s="4">
        <f t="shared" si="3"/>
        <v>45425</v>
      </c>
    </row>
    <row r="159" spans="1:2" x14ac:dyDescent="0.25">
      <c r="A159" s="2">
        <v>45370</v>
      </c>
      <c r="B159" s="4">
        <f t="shared" ref="B159:B222" si="4">A159+56</f>
        <v>45426</v>
      </c>
    </row>
    <row r="160" spans="1:2" x14ac:dyDescent="0.25">
      <c r="A160" s="2">
        <v>45371</v>
      </c>
      <c r="B160" s="4">
        <f t="shared" si="4"/>
        <v>45427</v>
      </c>
    </row>
    <row r="161" spans="1:3" x14ac:dyDescent="0.25">
      <c r="A161" s="2">
        <v>45372</v>
      </c>
      <c r="B161" s="4">
        <f t="shared" si="4"/>
        <v>45428</v>
      </c>
    </row>
    <row r="162" spans="1:3" x14ac:dyDescent="0.25">
      <c r="A162" s="2">
        <v>45373</v>
      </c>
      <c r="B162" s="4">
        <f t="shared" si="4"/>
        <v>45429</v>
      </c>
    </row>
    <row r="163" spans="1:3" x14ac:dyDescent="0.25">
      <c r="A163" s="2">
        <v>45374</v>
      </c>
      <c r="B163" s="4">
        <f t="shared" si="4"/>
        <v>45430</v>
      </c>
    </row>
    <row r="164" spans="1:3" x14ac:dyDescent="0.25">
      <c r="A164" s="2">
        <v>45375</v>
      </c>
      <c r="B164" s="4">
        <f t="shared" si="4"/>
        <v>45431</v>
      </c>
    </row>
    <row r="165" spans="1:3" x14ac:dyDescent="0.25">
      <c r="A165" s="2">
        <v>45376</v>
      </c>
      <c r="B165" s="4">
        <f t="shared" si="4"/>
        <v>45432</v>
      </c>
    </row>
    <row r="166" spans="1:3" x14ac:dyDescent="0.25">
      <c r="A166" s="2">
        <v>45377</v>
      </c>
      <c r="B166" s="4">
        <f t="shared" si="4"/>
        <v>45433</v>
      </c>
    </row>
    <row r="167" spans="1:3" x14ac:dyDescent="0.25">
      <c r="A167" s="2">
        <v>45378</v>
      </c>
      <c r="B167" s="4">
        <f t="shared" si="4"/>
        <v>45434</v>
      </c>
      <c r="C167" s="2">
        <f>B167-21</f>
        <v>45413</v>
      </c>
    </row>
    <row r="168" spans="1:3" x14ac:dyDescent="0.25">
      <c r="A168" s="2">
        <v>45379</v>
      </c>
      <c r="B168" s="4">
        <f t="shared" si="4"/>
        <v>45435</v>
      </c>
      <c r="C168" s="2">
        <f t="shared" ref="C168:C231" si="5">B168-21</f>
        <v>45414</v>
      </c>
    </row>
    <row r="169" spans="1:3" x14ac:dyDescent="0.25">
      <c r="A169" s="2">
        <v>45380</v>
      </c>
      <c r="B169" s="4">
        <f t="shared" si="4"/>
        <v>45436</v>
      </c>
      <c r="C169" s="2">
        <f t="shared" si="5"/>
        <v>45415</v>
      </c>
    </row>
    <row r="170" spans="1:3" x14ac:dyDescent="0.25">
      <c r="A170" s="2">
        <v>45381</v>
      </c>
      <c r="B170" s="4">
        <f t="shared" si="4"/>
        <v>45437</v>
      </c>
      <c r="C170" s="2">
        <f t="shared" si="5"/>
        <v>45416</v>
      </c>
    </row>
    <row r="171" spans="1:3" x14ac:dyDescent="0.25">
      <c r="A171" s="2">
        <v>45382</v>
      </c>
      <c r="B171" s="4">
        <f t="shared" si="4"/>
        <v>45438</v>
      </c>
      <c r="C171" s="2">
        <f t="shared" si="5"/>
        <v>45417</v>
      </c>
    </row>
    <row r="172" spans="1:3" x14ac:dyDescent="0.25">
      <c r="A172" s="2">
        <v>45383</v>
      </c>
      <c r="B172" s="4">
        <f t="shared" si="4"/>
        <v>45439</v>
      </c>
      <c r="C172" s="2">
        <f t="shared" si="5"/>
        <v>45418</v>
      </c>
    </row>
    <row r="173" spans="1:3" x14ac:dyDescent="0.25">
      <c r="A173" s="2">
        <v>45384</v>
      </c>
      <c r="B173" s="4">
        <f t="shared" si="4"/>
        <v>45440</v>
      </c>
      <c r="C173" s="2">
        <f t="shared" si="5"/>
        <v>45419</v>
      </c>
    </row>
    <row r="174" spans="1:3" x14ac:dyDescent="0.25">
      <c r="A174" s="2">
        <v>45385</v>
      </c>
      <c r="B174" s="4">
        <f t="shared" si="4"/>
        <v>45441</v>
      </c>
      <c r="C174" s="2">
        <f t="shared" si="5"/>
        <v>45420</v>
      </c>
    </row>
    <row r="175" spans="1:3" x14ac:dyDescent="0.25">
      <c r="A175" s="2">
        <v>45386</v>
      </c>
      <c r="B175" s="4">
        <f t="shared" si="4"/>
        <v>45442</v>
      </c>
      <c r="C175" s="2">
        <f t="shared" si="5"/>
        <v>45421</v>
      </c>
    </row>
    <row r="176" spans="1:3" x14ac:dyDescent="0.25">
      <c r="A176" s="2">
        <v>45387</v>
      </c>
      <c r="B176" s="4">
        <f t="shared" si="4"/>
        <v>45443</v>
      </c>
      <c r="C176" s="2">
        <f t="shared" si="5"/>
        <v>45422</v>
      </c>
    </row>
    <row r="177" spans="1:3" x14ac:dyDescent="0.25">
      <c r="A177" s="2">
        <v>45388</v>
      </c>
      <c r="B177" s="4">
        <f t="shared" si="4"/>
        <v>45444</v>
      </c>
      <c r="C177" s="2">
        <f t="shared" si="5"/>
        <v>45423</v>
      </c>
    </row>
    <row r="178" spans="1:3" x14ac:dyDescent="0.25">
      <c r="A178" s="2">
        <v>45389</v>
      </c>
      <c r="B178" s="4">
        <f t="shared" si="4"/>
        <v>45445</v>
      </c>
      <c r="C178" s="2">
        <f t="shared" si="5"/>
        <v>45424</v>
      </c>
    </row>
    <row r="179" spans="1:3" x14ac:dyDescent="0.25">
      <c r="A179" s="2">
        <v>45390</v>
      </c>
      <c r="B179" s="4">
        <f t="shared" si="4"/>
        <v>45446</v>
      </c>
      <c r="C179" s="2">
        <f t="shared" si="5"/>
        <v>45425</v>
      </c>
    </row>
    <row r="180" spans="1:3" x14ac:dyDescent="0.25">
      <c r="A180" s="2">
        <v>45391</v>
      </c>
      <c r="B180" s="4">
        <f t="shared" si="4"/>
        <v>45447</v>
      </c>
      <c r="C180" s="2">
        <f t="shared" si="5"/>
        <v>45426</v>
      </c>
    </row>
    <row r="181" spans="1:3" x14ac:dyDescent="0.25">
      <c r="A181" s="2">
        <v>45392</v>
      </c>
      <c r="B181" s="4">
        <f t="shared" si="4"/>
        <v>45448</v>
      </c>
      <c r="C181" s="2">
        <f t="shared" si="5"/>
        <v>45427</v>
      </c>
    </row>
    <row r="182" spans="1:3" x14ac:dyDescent="0.25">
      <c r="A182" s="2">
        <v>45393</v>
      </c>
      <c r="B182" s="4">
        <f t="shared" si="4"/>
        <v>45449</v>
      </c>
      <c r="C182" s="2">
        <f t="shared" si="5"/>
        <v>45428</v>
      </c>
    </row>
    <row r="183" spans="1:3" x14ac:dyDescent="0.25">
      <c r="A183" s="2">
        <v>45394</v>
      </c>
      <c r="B183" s="4">
        <f t="shared" si="4"/>
        <v>45450</v>
      </c>
      <c r="C183" s="2">
        <f t="shared" si="5"/>
        <v>45429</v>
      </c>
    </row>
    <row r="184" spans="1:3" x14ac:dyDescent="0.25">
      <c r="A184" s="2">
        <v>45395</v>
      </c>
      <c r="B184" s="4">
        <f t="shared" si="4"/>
        <v>45451</v>
      </c>
      <c r="C184" s="2">
        <f t="shared" si="5"/>
        <v>45430</v>
      </c>
    </row>
    <row r="185" spans="1:3" x14ac:dyDescent="0.25">
      <c r="A185" s="2">
        <v>45396</v>
      </c>
      <c r="B185" s="4">
        <f t="shared" si="4"/>
        <v>45452</v>
      </c>
      <c r="C185" s="2">
        <f t="shared" si="5"/>
        <v>45431</v>
      </c>
    </row>
    <row r="186" spans="1:3" x14ac:dyDescent="0.25">
      <c r="A186" s="2">
        <v>45397</v>
      </c>
      <c r="B186" s="4">
        <f t="shared" si="4"/>
        <v>45453</v>
      </c>
      <c r="C186" s="2">
        <f t="shared" si="5"/>
        <v>45432</v>
      </c>
    </row>
    <row r="187" spans="1:3" x14ac:dyDescent="0.25">
      <c r="A187" s="2">
        <v>45398</v>
      </c>
      <c r="B187" s="4">
        <f t="shared" si="4"/>
        <v>45454</v>
      </c>
      <c r="C187" s="2">
        <f t="shared" si="5"/>
        <v>45433</v>
      </c>
    </row>
    <row r="188" spans="1:3" x14ac:dyDescent="0.25">
      <c r="A188" s="2">
        <v>45399</v>
      </c>
      <c r="B188" s="4">
        <f t="shared" si="4"/>
        <v>45455</v>
      </c>
      <c r="C188" s="2">
        <f t="shared" si="5"/>
        <v>45434</v>
      </c>
    </row>
    <row r="189" spans="1:3" x14ac:dyDescent="0.25">
      <c r="A189" s="2">
        <v>45400</v>
      </c>
      <c r="B189" s="4">
        <f t="shared" si="4"/>
        <v>45456</v>
      </c>
      <c r="C189" s="2">
        <f t="shared" si="5"/>
        <v>45435</v>
      </c>
    </row>
    <row r="190" spans="1:3" x14ac:dyDescent="0.25">
      <c r="A190" s="2">
        <v>45401</v>
      </c>
      <c r="B190" s="4">
        <f t="shared" si="4"/>
        <v>45457</v>
      </c>
      <c r="C190" s="2">
        <f t="shared" si="5"/>
        <v>45436</v>
      </c>
    </row>
    <row r="191" spans="1:3" x14ac:dyDescent="0.25">
      <c r="A191" s="2">
        <v>45402</v>
      </c>
      <c r="B191" s="4">
        <f t="shared" si="4"/>
        <v>45458</v>
      </c>
      <c r="C191" s="2">
        <f t="shared" si="5"/>
        <v>45437</v>
      </c>
    </row>
    <row r="192" spans="1:3" x14ac:dyDescent="0.25">
      <c r="A192" s="2">
        <v>45403</v>
      </c>
      <c r="B192" s="4">
        <f t="shared" si="4"/>
        <v>45459</v>
      </c>
      <c r="C192" s="2">
        <f t="shared" si="5"/>
        <v>45438</v>
      </c>
    </row>
    <row r="193" spans="1:3" x14ac:dyDescent="0.25">
      <c r="A193" s="2">
        <v>45404</v>
      </c>
      <c r="B193" s="4">
        <f t="shared" si="4"/>
        <v>45460</v>
      </c>
      <c r="C193" s="2">
        <f t="shared" si="5"/>
        <v>45439</v>
      </c>
    </row>
    <row r="194" spans="1:3" x14ac:dyDescent="0.25">
      <c r="A194" s="2">
        <v>45405</v>
      </c>
      <c r="B194" s="4">
        <f t="shared" si="4"/>
        <v>45461</v>
      </c>
      <c r="C194" s="2">
        <f t="shared" si="5"/>
        <v>45440</v>
      </c>
    </row>
    <row r="195" spans="1:3" x14ac:dyDescent="0.25">
      <c r="A195" s="2">
        <v>45406</v>
      </c>
      <c r="B195" s="4">
        <f t="shared" si="4"/>
        <v>45462</v>
      </c>
      <c r="C195" s="2">
        <f t="shared" si="5"/>
        <v>45441</v>
      </c>
    </row>
    <row r="196" spans="1:3" x14ac:dyDescent="0.25">
      <c r="A196" s="2">
        <v>45407</v>
      </c>
      <c r="B196" s="4">
        <f t="shared" si="4"/>
        <v>45463</v>
      </c>
      <c r="C196" s="2">
        <f t="shared" si="5"/>
        <v>45442</v>
      </c>
    </row>
    <row r="197" spans="1:3" x14ac:dyDescent="0.25">
      <c r="A197" s="2">
        <v>45408</v>
      </c>
      <c r="B197" s="4">
        <f t="shared" si="4"/>
        <v>45464</v>
      </c>
      <c r="C197" s="2">
        <f t="shared" si="5"/>
        <v>45443</v>
      </c>
    </row>
    <row r="198" spans="1:3" x14ac:dyDescent="0.25">
      <c r="A198" s="2">
        <v>45409</v>
      </c>
      <c r="B198" s="4">
        <f t="shared" si="4"/>
        <v>45465</v>
      </c>
      <c r="C198" s="2">
        <f t="shared" si="5"/>
        <v>45444</v>
      </c>
    </row>
    <row r="199" spans="1:3" x14ac:dyDescent="0.25">
      <c r="A199" s="2">
        <v>45410</v>
      </c>
      <c r="B199" s="4">
        <f t="shared" si="4"/>
        <v>45466</v>
      </c>
      <c r="C199" s="2">
        <f t="shared" si="5"/>
        <v>45445</v>
      </c>
    </row>
    <row r="200" spans="1:3" x14ac:dyDescent="0.25">
      <c r="A200" s="2">
        <v>45411</v>
      </c>
      <c r="B200" s="4">
        <f t="shared" si="4"/>
        <v>45467</v>
      </c>
      <c r="C200" s="2">
        <f t="shared" si="5"/>
        <v>45446</v>
      </c>
    </row>
    <row r="201" spans="1:3" x14ac:dyDescent="0.25">
      <c r="A201" s="2">
        <v>45412</v>
      </c>
      <c r="B201" s="4">
        <f t="shared" si="4"/>
        <v>45468</v>
      </c>
      <c r="C201" s="2">
        <f t="shared" si="5"/>
        <v>45447</v>
      </c>
    </row>
    <row r="202" spans="1:3" x14ac:dyDescent="0.25">
      <c r="A202" s="2">
        <v>45413</v>
      </c>
      <c r="B202" s="4">
        <f t="shared" si="4"/>
        <v>45469</v>
      </c>
      <c r="C202" s="2">
        <f t="shared" si="5"/>
        <v>45448</v>
      </c>
    </row>
    <row r="203" spans="1:3" x14ac:dyDescent="0.25">
      <c r="A203" s="2">
        <v>45414</v>
      </c>
      <c r="B203" s="4">
        <f t="shared" si="4"/>
        <v>45470</v>
      </c>
      <c r="C203" s="2">
        <f t="shared" si="5"/>
        <v>45449</v>
      </c>
    </row>
    <row r="204" spans="1:3" x14ac:dyDescent="0.25">
      <c r="A204" s="2">
        <v>45415</v>
      </c>
      <c r="B204" s="4">
        <f t="shared" si="4"/>
        <v>45471</v>
      </c>
      <c r="C204" s="2">
        <f t="shared" si="5"/>
        <v>45450</v>
      </c>
    </row>
    <row r="205" spans="1:3" x14ac:dyDescent="0.25">
      <c r="A205" s="2">
        <v>45416</v>
      </c>
      <c r="B205" s="4">
        <f t="shared" si="4"/>
        <v>45472</v>
      </c>
      <c r="C205" s="2">
        <f t="shared" si="5"/>
        <v>45451</v>
      </c>
    </row>
    <row r="206" spans="1:3" x14ac:dyDescent="0.25">
      <c r="A206" s="2">
        <v>45417</v>
      </c>
      <c r="B206" s="4">
        <f t="shared" si="4"/>
        <v>45473</v>
      </c>
      <c r="C206" s="2">
        <f t="shared" si="5"/>
        <v>45452</v>
      </c>
    </row>
    <row r="207" spans="1:3" x14ac:dyDescent="0.25">
      <c r="A207" s="2">
        <v>45418</v>
      </c>
      <c r="B207" s="4">
        <f t="shared" si="4"/>
        <v>45474</v>
      </c>
      <c r="C207" s="2">
        <f t="shared" si="5"/>
        <v>45453</v>
      </c>
    </row>
    <row r="208" spans="1:3" x14ac:dyDescent="0.25">
      <c r="A208" s="2">
        <v>45419</v>
      </c>
      <c r="B208" s="4">
        <f t="shared" si="4"/>
        <v>45475</v>
      </c>
      <c r="C208" s="2">
        <f t="shared" si="5"/>
        <v>45454</v>
      </c>
    </row>
    <row r="209" spans="1:3" x14ac:dyDescent="0.25">
      <c r="A209" s="2">
        <v>45420</v>
      </c>
      <c r="B209" s="4">
        <f t="shared" si="4"/>
        <v>45476</v>
      </c>
      <c r="C209" s="2">
        <f t="shared" si="5"/>
        <v>45455</v>
      </c>
    </row>
    <row r="210" spans="1:3" x14ac:dyDescent="0.25">
      <c r="A210" s="2">
        <v>45421</v>
      </c>
      <c r="B210" s="4">
        <f t="shared" si="4"/>
        <v>45477</v>
      </c>
      <c r="C210" s="2">
        <f t="shared" si="5"/>
        <v>45456</v>
      </c>
    </row>
    <row r="211" spans="1:3" x14ac:dyDescent="0.25">
      <c r="A211" s="2">
        <v>45422</v>
      </c>
      <c r="B211" s="4">
        <f t="shared" si="4"/>
        <v>45478</v>
      </c>
      <c r="C211" s="2">
        <f t="shared" si="5"/>
        <v>45457</v>
      </c>
    </row>
    <row r="212" spans="1:3" x14ac:dyDescent="0.25">
      <c r="A212" s="2">
        <v>45423</v>
      </c>
      <c r="B212" s="4">
        <f t="shared" si="4"/>
        <v>45479</v>
      </c>
      <c r="C212" s="2">
        <f t="shared" si="5"/>
        <v>45458</v>
      </c>
    </row>
    <row r="213" spans="1:3" x14ac:dyDescent="0.25">
      <c r="A213" s="2">
        <v>45424</v>
      </c>
      <c r="B213" s="4">
        <f t="shared" si="4"/>
        <v>45480</v>
      </c>
      <c r="C213" s="2">
        <f t="shared" si="5"/>
        <v>45459</v>
      </c>
    </row>
    <row r="214" spans="1:3" x14ac:dyDescent="0.25">
      <c r="A214" s="2">
        <v>45425</v>
      </c>
      <c r="B214" s="4">
        <f t="shared" si="4"/>
        <v>45481</v>
      </c>
      <c r="C214" s="2">
        <f t="shared" si="5"/>
        <v>45460</v>
      </c>
    </row>
    <row r="215" spans="1:3" x14ac:dyDescent="0.25">
      <c r="A215" s="2">
        <v>45426</v>
      </c>
      <c r="B215" s="4">
        <f t="shared" si="4"/>
        <v>45482</v>
      </c>
      <c r="C215" s="2">
        <f t="shared" si="5"/>
        <v>45461</v>
      </c>
    </row>
    <row r="216" spans="1:3" x14ac:dyDescent="0.25">
      <c r="A216" s="2">
        <v>45427</v>
      </c>
      <c r="B216" s="4">
        <f t="shared" si="4"/>
        <v>45483</v>
      </c>
      <c r="C216" s="2">
        <f t="shared" si="5"/>
        <v>45462</v>
      </c>
    </row>
    <row r="217" spans="1:3" x14ac:dyDescent="0.25">
      <c r="A217" s="2">
        <v>45428</v>
      </c>
      <c r="B217" s="4">
        <f t="shared" si="4"/>
        <v>45484</v>
      </c>
      <c r="C217" s="2">
        <f t="shared" si="5"/>
        <v>45463</v>
      </c>
    </row>
    <row r="218" spans="1:3" x14ac:dyDescent="0.25">
      <c r="A218" s="2">
        <v>45429</v>
      </c>
      <c r="B218" s="4">
        <f t="shared" si="4"/>
        <v>45485</v>
      </c>
      <c r="C218" s="2">
        <f t="shared" si="5"/>
        <v>45464</v>
      </c>
    </row>
    <row r="219" spans="1:3" x14ac:dyDescent="0.25">
      <c r="A219" s="2">
        <v>45430</v>
      </c>
      <c r="B219" s="4">
        <f t="shared" si="4"/>
        <v>45486</v>
      </c>
      <c r="C219" s="2">
        <f t="shared" si="5"/>
        <v>45465</v>
      </c>
    </row>
    <row r="220" spans="1:3" x14ac:dyDescent="0.25">
      <c r="A220" s="2">
        <v>45431</v>
      </c>
      <c r="B220" s="4">
        <f t="shared" si="4"/>
        <v>45487</v>
      </c>
      <c r="C220" s="2">
        <f t="shared" si="5"/>
        <v>45466</v>
      </c>
    </row>
    <row r="221" spans="1:3" x14ac:dyDescent="0.25">
      <c r="A221" s="2">
        <v>45432</v>
      </c>
      <c r="B221" s="4">
        <f t="shared" si="4"/>
        <v>45488</v>
      </c>
      <c r="C221" s="2">
        <f t="shared" si="5"/>
        <v>45467</v>
      </c>
    </row>
    <row r="222" spans="1:3" x14ac:dyDescent="0.25">
      <c r="A222" s="2">
        <v>45433</v>
      </c>
      <c r="B222" s="4">
        <f t="shared" si="4"/>
        <v>45489</v>
      </c>
      <c r="C222" s="2">
        <f t="shared" si="5"/>
        <v>45468</v>
      </c>
    </row>
    <row r="223" spans="1:3" x14ac:dyDescent="0.25">
      <c r="A223" s="2">
        <v>45434</v>
      </c>
      <c r="B223" s="4">
        <f t="shared" ref="B223:B232" si="6">A223+56</f>
        <v>45490</v>
      </c>
      <c r="C223" s="2">
        <f t="shared" si="5"/>
        <v>45469</v>
      </c>
    </row>
    <row r="224" spans="1:3" x14ac:dyDescent="0.25">
      <c r="A224" s="2">
        <v>45435</v>
      </c>
      <c r="B224" s="4">
        <f t="shared" si="6"/>
        <v>45491</v>
      </c>
      <c r="C224" s="2">
        <f t="shared" si="5"/>
        <v>45470</v>
      </c>
    </row>
    <row r="225" spans="1:3" x14ac:dyDescent="0.25">
      <c r="A225" s="2">
        <v>45436</v>
      </c>
      <c r="B225" s="4">
        <f t="shared" si="6"/>
        <v>45492</v>
      </c>
      <c r="C225" s="2">
        <f t="shared" si="5"/>
        <v>45471</v>
      </c>
    </row>
    <row r="226" spans="1:3" x14ac:dyDescent="0.25">
      <c r="A226" s="2">
        <v>45437</v>
      </c>
      <c r="B226" s="4">
        <f t="shared" si="6"/>
        <v>45493</v>
      </c>
      <c r="C226" s="2">
        <f t="shared" si="5"/>
        <v>45472</v>
      </c>
    </row>
    <row r="227" spans="1:3" x14ac:dyDescent="0.25">
      <c r="A227" s="2">
        <v>45438</v>
      </c>
      <c r="B227" s="4">
        <f t="shared" si="6"/>
        <v>45494</v>
      </c>
      <c r="C227" s="2">
        <f t="shared" si="5"/>
        <v>45473</v>
      </c>
    </row>
    <row r="228" spans="1:3" x14ac:dyDescent="0.25">
      <c r="A228" s="2">
        <v>45439</v>
      </c>
      <c r="B228" s="4">
        <f t="shared" si="6"/>
        <v>45495</v>
      </c>
      <c r="C228" s="2">
        <f t="shared" si="5"/>
        <v>45474</v>
      </c>
    </row>
    <row r="229" spans="1:3" x14ac:dyDescent="0.25">
      <c r="A229" s="2">
        <v>45440</v>
      </c>
      <c r="B229" s="4">
        <f t="shared" si="6"/>
        <v>45496</v>
      </c>
      <c r="C229" s="2">
        <f t="shared" si="5"/>
        <v>45475</v>
      </c>
    </row>
    <row r="230" spans="1:3" x14ac:dyDescent="0.25">
      <c r="A230" s="2">
        <v>45441</v>
      </c>
      <c r="B230" s="4">
        <f t="shared" si="6"/>
        <v>45497</v>
      </c>
      <c r="C230" s="2">
        <f t="shared" si="5"/>
        <v>45476</v>
      </c>
    </row>
    <row r="231" spans="1:3" x14ac:dyDescent="0.25">
      <c r="A231" s="2">
        <v>45442</v>
      </c>
      <c r="B231" s="4">
        <f t="shared" si="6"/>
        <v>45498</v>
      </c>
      <c r="C231" s="2">
        <f t="shared" si="5"/>
        <v>45477</v>
      </c>
    </row>
    <row r="232" spans="1:3" x14ac:dyDescent="0.25">
      <c r="A232" s="2">
        <v>45443</v>
      </c>
      <c r="B232" s="4">
        <f t="shared" si="6"/>
        <v>45499</v>
      </c>
      <c r="C232" s="2">
        <f>B232-21</f>
        <v>45478</v>
      </c>
    </row>
    <row r="233" spans="1:3" x14ac:dyDescent="0.25">
      <c r="A233" s="2"/>
      <c r="B233" s="4">
        <f>B232+1</f>
        <v>45500</v>
      </c>
      <c r="C233" s="2">
        <f>B233-21</f>
        <v>45479</v>
      </c>
    </row>
    <row r="234" spans="1:3" x14ac:dyDescent="0.25">
      <c r="A234" s="2"/>
      <c r="B234" s="4">
        <f>B233+1</f>
        <v>45501</v>
      </c>
      <c r="C234" s="2">
        <f>B234-21</f>
        <v>45480</v>
      </c>
    </row>
    <row r="235" spans="1:3" x14ac:dyDescent="0.25">
      <c r="A235" s="2"/>
      <c r="B235" s="8">
        <v>45523</v>
      </c>
      <c r="C235" s="9">
        <v>45487</v>
      </c>
    </row>
    <row r="236" spans="1:3" x14ac:dyDescent="0.25">
      <c r="A236" s="2"/>
      <c r="B236" s="8">
        <f>1+B235</f>
        <v>45524</v>
      </c>
      <c r="C236" s="9">
        <v>45487</v>
      </c>
    </row>
    <row r="237" spans="1:3" x14ac:dyDescent="0.25">
      <c r="A237" s="2"/>
      <c r="B237" s="8">
        <f t="shared" ref="B237:B246" si="7">1+B236</f>
        <v>45525</v>
      </c>
      <c r="C237" s="9">
        <v>45487</v>
      </c>
    </row>
    <row r="238" spans="1:3" x14ac:dyDescent="0.25">
      <c r="A238" s="2"/>
      <c r="B238" s="8">
        <f t="shared" si="7"/>
        <v>45526</v>
      </c>
      <c r="C238" s="9">
        <v>45487</v>
      </c>
    </row>
    <row r="239" spans="1:3" x14ac:dyDescent="0.25">
      <c r="A239" s="2"/>
      <c r="B239" s="8">
        <f t="shared" si="7"/>
        <v>45527</v>
      </c>
      <c r="C239" s="9">
        <v>45487</v>
      </c>
    </row>
    <row r="240" spans="1:3" x14ac:dyDescent="0.25">
      <c r="A240" s="2"/>
      <c r="B240" s="8">
        <f t="shared" si="7"/>
        <v>45528</v>
      </c>
      <c r="C240" s="9">
        <v>45487</v>
      </c>
    </row>
    <row r="241" spans="1:3" x14ac:dyDescent="0.25">
      <c r="A241" s="2"/>
      <c r="B241" s="8">
        <f t="shared" si="7"/>
        <v>45529</v>
      </c>
      <c r="C241" s="9">
        <v>45487</v>
      </c>
    </row>
    <row r="242" spans="1:3" x14ac:dyDescent="0.25">
      <c r="A242" s="2"/>
      <c r="B242" s="4">
        <f t="shared" si="7"/>
        <v>45530</v>
      </c>
      <c r="C242" s="6">
        <v>45487</v>
      </c>
    </row>
    <row r="243" spans="1:3" x14ac:dyDescent="0.25">
      <c r="A243" s="2"/>
      <c r="B243" s="4">
        <f t="shared" si="7"/>
        <v>45531</v>
      </c>
      <c r="C243" s="6">
        <v>45487</v>
      </c>
    </row>
    <row r="244" spans="1:3" x14ac:dyDescent="0.25">
      <c r="A244" s="2"/>
      <c r="B244" s="4">
        <f t="shared" si="7"/>
        <v>45532</v>
      </c>
      <c r="C244" s="6">
        <v>45487</v>
      </c>
    </row>
    <row r="245" spans="1:3" x14ac:dyDescent="0.25">
      <c r="A245" s="2"/>
      <c r="B245" s="4">
        <f t="shared" si="7"/>
        <v>45533</v>
      </c>
      <c r="C245" s="6">
        <v>45487</v>
      </c>
    </row>
    <row r="246" spans="1:3" x14ac:dyDescent="0.25">
      <c r="A246" s="2"/>
      <c r="B246" s="4">
        <f t="shared" si="7"/>
        <v>45534</v>
      </c>
      <c r="C246" s="6">
        <v>45487</v>
      </c>
    </row>
    <row r="247" spans="1:3" x14ac:dyDescent="0.25">
      <c r="A247" s="3">
        <v>45444</v>
      </c>
      <c r="B247" s="3">
        <f t="shared" ref="B247:B278" si="8">A247+91</f>
        <v>45535</v>
      </c>
      <c r="C247" s="6">
        <v>45487</v>
      </c>
    </row>
    <row r="248" spans="1:3" x14ac:dyDescent="0.25">
      <c r="A248" s="2">
        <v>45445</v>
      </c>
      <c r="B248" s="3">
        <f t="shared" si="8"/>
        <v>45536</v>
      </c>
      <c r="C248" s="6">
        <v>45487</v>
      </c>
    </row>
    <row r="249" spans="1:3" x14ac:dyDescent="0.25">
      <c r="A249" s="2">
        <v>45446</v>
      </c>
      <c r="B249" s="3">
        <f t="shared" si="8"/>
        <v>45537</v>
      </c>
      <c r="C249" s="6">
        <v>45487</v>
      </c>
    </row>
    <row r="250" spans="1:3" x14ac:dyDescent="0.25">
      <c r="A250" s="2">
        <v>45447</v>
      </c>
      <c r="B250" s="3">
        <f t="shared" si="8"/>
        <v>45538</v>
      </c>
      <c r="C250" s="6">
        <v>45487</v>
      </c>
    </row>
    <row r="251" spans="1:3" x14ac:dyDescent="0.25">
      <c r="A251" s="2">
        <v>45448</v>
      </c>
      <c r="B251" s="3">
        <f t="shared" si="8"/>
        <v>45539</v>
      </c>
      <c r="C251" s="6">
        <v>45487</v>
      </c>
    </row>
    <row r="252" spans="1:3" x14ac:dyDescent="0.25">
      <c r="A252" s="2">
        <v>45449</v>
      </c>
      <c r="B252" s="3">
        <f t="shared" si="8"/>
        <v>45540</v>
      </c>
      <c r="C252" s="6">
        <v>45487</v>
      </c>
    </row>
    <row r="253" spans="1:3" x14ac:dyDescent="0.25">
      <c r="A253" s="2">
        <v>45450</v>
      </c>
      <c r="B253" s="3">
        <f t="shared" si="8"/>
        <v>45541</v>
      </c>
      <c r="C253" s="6">
        <v>45487</v>
      </c>
    </row>
    <row r="254" spans="1:3" x14ac:dyDescent="0.25">
      <c r="A254" s="2">
        <v>45451</v>
      </c>
      <c r="B254" s="3">
        <f t="shared" si="8"/>
        <v>45542</v>
      </c>
      <c r="C254" s="6">
        <v>45487</v>
      </c>
    </row>
    <row r="255" spans="1:3" x14ac:dyDescent="0.25">
      <c r="A255" s="2">
        <v>45452</v>
      </c>
      <c r="B255" s="3">
        <f t="shared" si="8"/>
        <v>45543</v>
      </c>
      <c r="C255" s="6">
        <v>45487</v>
      </c>
    </row>
    <row r="256" spans="1:3" x14ac:dyDescent="0.25">
      <c r="A256" s="2">
        <v>45453</v>
      </c>
      <c r="B256" s="3">
        <f t="shared" si="8"/>
        <v>45544</v>
      </c>
      <c r="C256" s="6">
        <v>45487</v>
      </c>
    </row>
    <row r="257" spans="1:3" x14ac:dyDescent="0.25">
      <c r="A257" s="2">
        <v>45454</v>
      </c>
      <c r="B257" s="3">
        <f t="shared" si="8"/>
        <v>45545</v>
      </c>
      <c r="C257" s="6">
        <v>45487</v>
      </c>
    </row>
    <row r="258" spans="1:3" x14ac:dyDescent="0.25">
      <c r="A258" s="2">
        <v>45455</v>
      </c>
      <c r="B258" s="3">
        <f t="shared" si="8"/>
        <v>45546</v>
      </c>
      <c r="C258" s="6">
        <v>45487</v>
      </c>
    </row>
    <row r="259" spans="1:3" x14ac:dyDescent="0.25">
      <c r="A259" s="2">
        <v>45456</v>
      </c>
      <c r="B259" s="3">
        <f t="shared" si="8"/>
        <v>45547</v>
      </c>
      <c r="C259" s="6">
        <v>45487</v>
      </c>
    </row>
    <row r="260" spans="1:3" x14ac:dyDescent="0.25">
      <c r="A260" s="2">
        <v>45457</v>
      </c>
      <c r="B260" s="3">
        <f t="shared" si="8"/>
        <v>45548</v>
      </c>
      <c r="C260" s="6">
        <v>45487</v>
      </c>
    </row>
    <row r="261" spans="1:3" x14ac:dyDescent="0.25">
      <c r="A261" s="2">
        <v>45458</v>
      </c>
      <c r="B261" s="3">
        <f t="shared" si="8"/>
        <v>45549</v>
      </c>
      <c r="C261" s="6">
        <v>45487</v>
      </c>
    </row>
    <row r="262" spans="1:3" x14ac:dyDescent="0.25">
      <c r="A262" s="2">
        <v>45459</v>
      </c>
      <c r="B262" s="3">
        <f t="shared" si="8"/>
        <v>45550</v>
      </c>
      <c r="C262" s="6">
        <v>45487</v>
      </c>
    </row>
    <row r="263" spans="1:3" x14ac:dyDescent="0.25">
      <c r="A263" s="2">
        <v>45460</v>
      </c>
      <c r="B263" s="3">
        <f t="shared" si="8"/>
        <v>45551</v>
      </c>
      <c r="C263" s="7">
        <f>B263-21</f>
        <v>45530</v>
      </c>
    </row>
    <row r="264" spans="1:3" x14ac:dyDescent="0.25">
      <c r="A264" s="2">
        <v>45461</v>
      </c>
      <c r="B264" s="3">
        <f t="shared" si="8"/>
        <v>45552</v>
      </c>
      <c r="C264" s="7">
        <f t="shared" ref="C264:C327" si="9">B264-21</f>
        <v>45531</v>
      </c>
    </row>
    <row r="265" spans="1:3" x14ac:dyDescent="0.25">
      <c r="A265" s="2">
        <v>45462</v>
      </c>
      <c r="B265" s="3">
        <f t="shared" si="8"/>
        <v>45553</v>
      </c>
      <c r="C265" s="7">
        <f t="shared" si="9"/>
        <v>45532</v>
      </c>
    </row>
    <row r="266" spans="1:3" x14ac:dyDescent="0.25">
      <c r="A266" s="2">
        <v>45463</v>
      </c>
      <c r="B266" s="3">
        <f t="shared" si="8"/>
        <v>45554</v>
      </c>
      <c r="C266" s="7">
        <f t="shared" si="9"/>
        <v>45533</v>
      </c>
    </row>
    <row r="267" spans="1:3" x14ac:dyDescent="0.25">
      <c r="A267" s="2">
        <v>45464</v>
      </c>
      <c r="B267" s="3">
        <f t="shared" si="8"/>
        <v>45555</v>
      </c>
      <c r="C267" s="7">
        <f t="shared" si="9"/>
        <v>45534</v>
      </c>
    </row>
    <row r="268" spans="1:3" x14ac:dyDescent="0.25">
      <c r="A268" s="2">
        <v>45465</v>
      </c>
      <c r="B268" s="3">
        <f t="shared" si="8"/>
        <v>45556</v>
      </c>
      <c r="C268" s="7">
        <f t="shared" si="9"/>
        <v>45535</v>
      </c>
    </row>
    <row r="269" spans="1:3" x14ac:dyDescent="0.25">
      <c r="A269" s="2">
        <v>45466</v>
      </c>
      <c r="B269" s="3">
        <f t="shared" si="8"/>
        <v>45557</v>
      </c>
      <c r="C269" s="7">
        <f t="shared" si="9"/>
        <v>45536</v>
      </c>
    </row>
    <row r="270" spans="1:3" x14ac:dyDescent="0.25">
      <c r="A270" s="2">
        <v>45467</v>
      </c>
      <c r="B270" s="3">
        <f t="shared" si="8"/>
        <v>45558</v>
      </c>
      <c r="C270" s="2">
        <f t="shared" si="9"/>
        <v>45537</v>
      </c>
    </row>
    <row r="271" spans="1:3" x14ac:dyDescent="0.25">
      <c r="A271" s="2">
        <v>45468</v>
      </c>
      <c r="B271" s="3">
        <f t="shared" si="8"/>
        <v>45559</v>
      </c>
      <c r="C271" s="2">
        <f t="shared" si="9"/>
        <v>45538</v>
      </c>
    </row>
    <row r="272" spans="1:3" x14ac:dyDescent="0.25">
      <c r="A272" s="2">
        <v>45469</v>
      </c>
      <c r="B272" s="3">
        <f t="shared" si="8"/>
        <v>45560</v>
      </c>
      <c r="C272" s="2">
        <f t="shared" si="9"/>
        <v>45539</v>
      </c>
    </row>
    <row r="273" spans="1:3" x14ac:dyDescent="0.25">
      <c r="A273" s="2">
        <v>45470</v>
      </c>
      <c r="B273" s="3">
        <f t="shared" si="8"/>
        <v>45561</v>
      </c>
      <c r="C273" s="2">
        <f t="shared" si="9"/>
        <v>45540</v>
      </c>
    </row>
    <row r="274" spans="1:3" x14ac:dyDescent="0.25">
      <c r="A274" s="2">
        <v>45471</v>
      </c>
      <c r="B274" s="3">
        <f t="shared" si="8"/>
        <v>45562</v>
      </c>
      <c r="C274" s="2">
        <f t="shared" si="9"/>
        <v>45541</v>
      </c>
    </row>
    <row r="275" spans="1:3" x14ac:dyDescent="0.25">
      <c r="A275" s="2">
        <v>45472</v>
      </c>
      <c r="B275" s="3">
        <f t="shared" si="8"/>
        <v>45563</v>
      </c>
      <c r="C275" s="2">
        <f t="shared" si="9"/>
        <v>45542</v>
      </c>
    </row>
    <row r="276" spans="1:3" x14ac:dyDescent="0.25">
      <c r="A276" s="2">
        <v>45473</v>
      </c>
      <c r="B276" s="3">
        <f t="shared" si="8"/>
        <v>45564</v>
      </c>
      <c r="C276" s="2">
        <f t="shared" si="9"/>
        <v>45543</v>
      </c>
    </row>
    <row r="277" spans="1:3" x14ac:dyDescent="0.25">
      <c r="A277" s="2">
        <v>45474</v>
      </c>
      <c r="B277" s="3">
        <f t="shared" si="8"/>
        <v>45565</v>
      </c>
      <c r="C277" s="2">
        <f t="shared" si="9"/>
        <v>45544</v>
      </c>
    </row>
    <row r="278" spans="1:3" x14ac:dyDescent="0.25">
      <c r="A278" s="2">
        <v>45475</v>
      </c>
      <c r="B278" s="3">
        <f t="shared" si="8"/>
        <v>45566</v>
      </c>
      <c r="C278" s="2">
        <f t="shared" si="9"/>
        <v>45545</v>
      </c>
    </row>
    <row r="279" spans="1:3" x14ac:dyDescent="0.25">
      <c r="A279" s="2">
        <v>45476</v>
      </c>
      <c r="B279" s="3">
        <f t="shared" ref="B279:B310" si="10">A279+91</f>
        <v>45567</v>
      </c>
      <c r="C279" s="2">
        <f t="shared" si="9"/>
        <v>45546</v>
      </c>
    </row>
    <row r="280" spans="1:3" x14ac:dyDescent="0.25">
      <c r="A280" s="2">
        <v>45477</v>
      </c>
      <c r="B280" s="3">
        <f t="shared" si="10"/>
        <v>45568</v>
      </c>
      <c r="C280" s="2">
        <f t="shared" si="9"/>
        <v>45547</v>
      </c>
    </row>
    <row r="281" spans="1:3" x14ac:dyDescent="0.25">
      <c r="A281" s="2">
        <v>45478</v>
      </c>
      <c r="B281" s="3">
        <f t="shared" si="10"/>
        <v>45569</v>
      </c>
      <c r="C281" s="2">
        <f t="shared" si="9"/>
        <v>45548</v>
      </c>
    </row>
    <row r="282" spans="1:3" x14ac:dyDescent="0.25">
      <c r="A282" s="2">
        <v>45479</v>
      </c>
      <c r="B282" s="3">
        <f t="shared" si="10"/>
        <v>45570</v>
      </c>
      <c r="C282" s="2">
        <f t="shared" si="9"/>
        <v>45549</v>
      </c>
    </row>
    <row r="283" spans="1:3" x14ac:dyDescent="0.25">
      <c r="A283" s="2">
        <v>45480</v>
      </c>
      <c r="B283" s="3">
        <f t="shared" si="10"/>
        <v>45571</v>
      </c>
      <c r="C283" s="2">
        <f t="shared" si="9"/>
        <v>45550</v>
      </c>
    </row>
    <row r="284" spans="1:3" x14ac:dyDescent="0.25">
      <c r="A284" s="2">
        <v>45481</v>
      </c>
      <c r="B284" s="3">
        <f t="shared" si="10"/>
        <v>45572</v>
      </c>
      <c r="C284" s="2">
        <f t="shared" si="9"/>
        <v>45551</v>
      </c>
    </row>
    <row r="285" spans="1:3" x14ac:dyDescent="0.25">
      <c r="A285" s="2">
        <v>45482</v>
      </c>
      <c r="B285" s="3">
        <f t="shared" si="10"/>
        <v>45573</v>
      </c>
      <c r="C285" s="2">
        <f t="shared" si="9"/>
        <v>45552</v>
      </c>
    </row>
    <row r="286" spans="1:3" x14ac:dyDescent="0.25">
      <c r="A286" s="2">
        <v>45483</v>
      </c>
      <c r="B286" s="3">
        <f t="shared" si="10"/>
        <v>45574</v>
      </c>
      <c r="C286" s="2">
        <f t="shared" si="9"/>
        <v>45553</v>
      </c>
    </row>
    <row r="287" spans="1:3" x14ac:dyDescent="0.25">
      <c r="A287" s="2">
        <v>45484</v>
      </c>
      <c r="B287" s="3">
        <f t="shared" si="10"/>
        <v>45575</v>
      </c>
      <c r="C287" s="2">
        <f t="shared" si="9"/>
        <v>45554</v>
      </c>
    </row>
    <row r="288" spans="1:3" x14ac:dyDescent="0.25">
      <c r="A288" s="2">
        <v>45485</v>
      </c>
      <c r="B288" s="3">
        <f t="shared" si="10"/>
        <v>45576</v>
      </c>
      <c r="C288" s="2">
        <f t="shared" si="9"/>
        <v>45555</v>
      </c>
    </row>
    <row r="289" spans="1:3" x14ac:dyDescent="0.25">
      <c r="A289" s="2">
        <v>45486</v>
      </c>
      <c r="B289" s="3">
        <f t="shared" si="10"/>
        <v>45577</v>
      </c>
      <c r="C289" s="2">
        <f t="shared" si="9"/>
        <v>45556</v>
      </c>
    </row>
    <row r="290" spans="1:3" x14ac:dyDescent="0.25">
      <c r="A290" s="2">
        <v>45487</v>
      </c>
      <c r="B290" s="3">
        <f t="shared" si="10"/>
        <v>45578</v>
      </c>
      <c r="C290" s="2">
        <f t="shared" si="9"/>
        <v>45557</v>
      </c>
    </row>
    <row r="291" spans="1:3" x14ac:dyDescent="0.25">
      <c r="A291" s="2">
        <v>45488</v>
      </c>
      <c r="B291" s="3">
        <f t="shared" si="10"/>
        <v>45579</v>
      </c>
      <c r="C291" s="2">
        <f t="shared" si="9"/>
        <v>45558</v>
      </c>
    </row>
    <row r="292" spans="1:3" x14ac:dyDescent="0.25">
      <c r="A292" s="2">
        <v>45489</v>
      </c>
      <c r="B292" s="3">
        <f t="shared" si="10"/>
        <v>45580</v>
      </c>
      <c r="C292" s="2">
        <f t="shared" si="9"/>
        <v>45559</v>
      </c>
    </row>
    <row r="293" spans="1:3" x14ac:dyDescent="0.25">
      <c r="A293" s="2">
        <v>45490</v>
      </c>
      <c r="B293" s="3">
        <f t="shared" si="10"/>
        <v>45581</v>
      </c>
      <c r="C293" s="2">
        <f t="shared" si="9"/>
        <v>45560</v>
      </c>
    </row>
    <row r="294" spans="1:3" x14ac:dyDescent="0.25">
      <c r="A294" s="2">
        <v>45491</v>
      </c>
      <c r="B294" s="3">
        <f t="shared" si="10"/>
        <v>45582</v>
      </c>
      <c r="C294" s="2">
        <f t="shared" si="9"/>
        <v>45561</v>
      </c>
    </row>
    <row r="295" spans="1:3" x14ac:dyDescent="0.25">
      <c r="A295" s="2">
        <v>45492</v>
      </c>
      <c r="B295" s="3">
        <f t="shared" si="10"/>
        <v>45583</v>
      </c>
      <c r="C295" s="2">
        <f t="shared" si="9"/>
        <v>45562</v>
      </c>
    </row>
    <row r="296" spans="1:3" x14ac:dyDescent="0.25">
      <c r="A296" s="2">
        <v>45493</v>
      </c>
      <c r="B296" s="3">
        <f t="shared" si="10"/>
        <v>45584</v>
      </c>
      <c r="C296" s="2">
        <f t="shared" si="9"/>
        <v>45563</v>
      </c>
    </row>
    <row r="297" spans="1:3" x14ac:dyDescent="0.25">
      <c r="A297" s="2">
        <v>45494</v>
      </c>
      <c r="B297" s="3">
        <f t="shared" si="10"/>
        <v>45585</v>
      </c>
      <c r="C297" s="2">
        <f t="shared" si="9"/>
        <v>45564</v>
      </c>
    </row>
    <row r="298" spans="1:3" x14ac:dyDescent="0.25">
      <c r="A298" s="2">
        <v>45495</v>
      </c>
      <c r="B298" s="3">
        <f t="shared" si="10"/>
        <v>45586</v>
      </c>
      <c r="C298" s="2">
        <f t="shared" si="9"/>
        <v>45565</v>
      </c>
    </row>
    <row r="299" spans="1:3" x14ac:dyDescent="0.25">
      <c r="A299" s="2">
        <v>45496</v>
      </c>
      <c r="B299" s="3">
        <f t="shared" si="10"/>
        <v>45587</v>
      </c>
      <c r="C299" s="2">
        <f t="shared" si="9"/>
        <v>45566</v>
      </c>
    </row>
    <row r="300" spans="1:3" x14ac:dyDescent="0.25">
      <c r="A300" s="2">
        <v>45497</v>
      </c>
      <c r="B300" s="3">
        <f t="shared" si="10"/>
        <v>45588</v>
      </c>
      <c r="C300" s="2">
        <f t="shared" si="9"/>
        <v>45567</v>
      </c>
    </row>
    <row r="301" spans="1:3" x14ac:dyDescent="0.25">
      <c r="A301" s="2">
        <v>45498</v>
      </c>
      <c r="B301" s="3">
        <f t="shared" si="10"/>
        <v>45589</v>
      </c>
      <c r="C301" s="2">
        <f t="shared" si="9"/>
        <v>45568</v>
      </c>
    </row>
    <row r="302" spans="1:3" x14ac:dyDescent="0.25">
      <c r="A302" s="2">
        <v>45499</v>
      </c>
      <c r="B302" s="3">
        <f t="shared" si="10"/>
        <v>45590</v>
      </c>
      <c r="C302" s="2">
        <f t="shared" si="9"/>
        <v>45569</v>
      </c>
    </row>
    <row r="303" spans="1:3" x14ac:dyDescent="0.25">
      <c r="A303" s="2">
        <v>45500</v>
      </c>
      <c r="B303" s="3">
        <f t="shared" si="10"/>
        <v>45591</v>
      </c>
      <c r="C303" s="2">
        <f t="shared" si="9"/>
        <v>45570</v>
      </c>
    </row>
    <row r="304" spans="1:3" x14ac:dyDescent="0.25">
      <c r="A304" s="2">
        <v>45501</v>
      </c>
      <c r="B304" s="3">
        <f t="shared" si="10"/>
        <v>45592</v>
      </c>
      <c r="C304" s="2">
        <f t="shared" si="9"/>
        <v>45571</v>
      </c>
    </row>
    <row r="305" spans="1:3" x14ac:dyDescent="0.25">
      <c r="A305" s="2">
        <v>45502</v>
      </c>
      <c r="B305" s="3">
        <f t="shared" si="10"/>
        <v>45593</v>
      </c>
      <c r="C305" s="2">
        <f t="shared" si="9"/>
        <v>45572</v>
      </c>
    </row>
    <row r="306" spans="1:3" x14ac:dyDescent="0.25">
      <c r="A306" s="2">
        <v>45503</v>
      </c>
      <c r="B306" s="3">
        <f t="shared" si="10"/>
        <v>45594</v>
      </c>
      <c r="C306" s="2">
        <f t="shared" si="9"/>
        <v>45573</v>
      </c>
    </row>
    <row r="307" spans="1:3" x14ac:dyDescent="0.25">
      <c r="A307" s="2">
        <v>45504</v>
      </c>
      <c r="B307" s="3">
        <f t="shared" si="10"/>
        <v>45595</v>
      </c>
      <c r="C307" s="2">
        <f t="shared" si="9"/>
        <v>45574</v>
      </c>
    </row>
    <row r="308" spans="1:3" x14ac:dyDescent="0.25">
      <c r="A308" s="2">
        <v>45505</v>
      </c>
      <c r="B308" s="3">
        <f t="shared" si="10"/>
        <v>45596</v>
      </c>
      <c r="C308" s="2">
        <f t="shared" si="9"/>
        <v>45575</v>
      </c>
    </row>
    <row r="309" spans="1:3" x14ac:dyDescent="0.25">
      <c r="A309" s="2">
        <v>45506</v>
      </c>
      <c r="B309" s="3">
        <f t="shared" si="10"/>
        <v>45597</v>
      </c>
      <c r="C309" s="2">
        <f t="shared" si="9"/>
        <v>45576</v>
      </c>
    </row>
    <row r="310" spans="1:3" x14ac:dyDescent="0.25">
      <c r="A310" s="2">
        <v>45507</v>
      </c>
      <c r="B310" s="3">
        <f t="shared" si="10"/>
        <v>45598</v>
      </c>
      <c r="C310" s="2">
        <f t="shared" si="9"/>
        <v>45577</v>
      </c>
    </row>
    <row r="311" spans="1:3" x14ac:dyDescent="0.25">
      <c r="A311" s="2">
        <v>45508</v>
      </c>
      <c r="B311" s="3">
        <f t="shared" ref="B311:B332" si="11">A311+91</f>
        <v>45599</v>
      </c>
      <c r="C311" s="2">
        <f t="shared" si="9"/>
        <v>45578</v>
      </c>
    </row>
    <row r="312" spans="1:3" x14ac:dyDescent="0.25">
      <c r="A312" s="2">
        <v>45509</v>
      </c>
      <c r="B312" s="3">
        <f t="shared" si="11"/>
        <v>45600</v>
      </c>
      <c r="C312" s="2">
        <f t="shared" si="9"/>
        <v>45579</v>
      </c>
    </row>
    <row r="313" spans="1:3" x14ac:dyDescent="0.25">
      <c r="A313" s="2">
        <v>45510</v>
      </c>
      <c r="B313" s="3">
        <f t="shared" si="11"/>
        <v>45601</v>
      </c>
      <c r="C313" s="2">
        <f t="shared" si="9"/>
        <v>45580</v>
      </c>
    </row>
    <row r="314" spans="1:3" x14ac:dyDescent="0.25">
      <c r="A314" s="2">
        <v>45511</v>
      </c>
      <c r="B314" s="3">
        <f t="shared" si="11"/>
        <v>45602</v>
      </c>
      <c r="C314" s="2">
        <f t="shared" si="9"/>
        <v>45581</v>
      </c>
    </row>
    <row r="315" spans="1:3" x14ac:dyDescent="0.25">
      <c r="A315" s="2">
        <v>45512</v>
      </c>
      <c r="B315" s="3">
        <f t="shared" si="11"/>
        <v>45603</v>
      </c>
      <c r="C315" s="2">
        <f t="shared" si="9"/>
        <v>45582</v>
      </c>
    </row>
    <row r="316" spans="1:3" x14ac:dyDescent="0.25">
      <c r="A316" s="2">
        <v>45513</v>
      </c>
      <c r="B316" s="3">
        <f t="shared" si="11"/>
        <v>45604</v>
      </c>
      <c r="C316" s="2">
        <f t="shared" si="9"/>
        <v>45583</v>
      </c>
    </row>
    <row r="317" spans="1:3" x14ac:dyDescent="0.25">
      <c r="A317" s="2">
        <v>45514</v>
      </c>
      <c r="B317" s="3">
        <f t="shared" si="11"/>
        <v>45605</v>
      </c>
      <c r="C317" s="2">
        <f t="shared" si="9"/>
        <v>45584</v>
      </c>
    </row>
    <row r="318" spans="1:3" x14ac:dyDescent="0.25">
      <c r="A318" s="2">
        <v>45515</v>
      </c>
      <c r="B318" s="3">
        <f t="shared" si="11"/>
        <v>45606</v>
      </c>
      <c r="C318" s="2">
        <f t="shared" si="9"/>
        <v>45585</v>
      </c>
    </row>
    <row r="319" spans="1:3" x14ac:dyDescent="0.25">
      <c r="A319" s="2">
        <v>45516</v>
      </c>
      <c r="B319" s="3">
        <f t="shared" si="11"/>
        <v>45607</v>
      </c>
      <c r="C319" s="2">
        <f t="shared" si="9"/>
        <v>45586</v>
      </c>
    </row>
    <row r="320" spans="1:3" x14ac:dyDescent="0.25">
      <c r="A320" s="2">
        <v>45517</v>
      </c>
      <c r="B320" s="3">
        <f t="shared" si="11"/>
        <v>45608</v>
      </c>
      <c r="C320" s="2">
        <f t="shared" si="9"/>
        <v>45587</v>
      </c>
    </row>
    <row r="321" spans="1:3" x14ac:dyDescent="0.25">
      <c r="A321" s="2">
        <v>45518</v>
      </c>
      <c r="B321" s="3">
        <f t="shared" si="11"/>
        <v>45609</v>
      </c>
      <c r="C321" s="2">
        <f t="shared" si="9"/>
        <v>45588</v>
      </c>
    </row>
    <row r="322" spans="1:3" x14ac:dyDescent="0.25">
      <c r="A322" s="2">
        <v>45519</v>
      </c>
      <c r="B322" s="3">
        <f t="shared" si="11"/>
        <v>45610</v>
      </c>
      <c r="C322" s="2">
        <f t="shared" si="9"/>
        <v>45589</v>
      </c>
    </row>
    <row r="323" spans="1:3" x14ac:dyDescent="0.25">
      <c r="A323" s="2">
        <v>45520</v>
      </c>
      <c r="B323" s="3">
        <f t="shared" si="11"/>
        <v>45611</v>
      </c>
      <c r="C323" s="2">
        <f t="shared" si="9"/>
        <v>45590</v>
      </c>
    </row>
    <row r="324" spans="1:3" x14ac:dyDescent="0.25">
      <c r="A324" s="2">
        <v>45521</v>
      </c>
      <c r="B324" s="3">
        <f t="shared" si="11"/>
        <v>45612</v>
      </c>
      <c r="C324" s="2">
        <f t="shared" si="9"/>
        <v>45591</v>
      </c>
    </row>
    <row r="325" spans="1:3" x14ac:dyDescent="0.25">
      <c r="A325" s="2">
        <v>45522</v>
      </c>
      <c r="B325" s="3">
        <f t="shared" si="11"/>
        <v>45613</v>
      </c>
      <c r="C325" s="2">
        <f t="shared" si="9"/>
        <v>45592</v>
      </c>
    </row>
    <row r="326" spans="1:3" x14ac:dyDescent="0.25">
      <c r="A326" s="2">
        <v>45523</v>
      </c>
      <c r="B326" s="3">
        <f t="shared" si="11"/>
        <v>45614</v>
      </c>
      <c r="C326" s="2">
        <f t="shared" si="9"/>
        <v>45593</v>
      </c>
    </row>
    <row r="327" spans="1:3" x14ac:dyDescent="0.25">
      <c r="A327" s="2">
        <v>45524</v>
      </c>
      <c r="B327" s="3">
        <f t="shared" si="11"/>
        <v>45615</v>
      </c>
      <c r="C327" s="2">
        <f t="shared" si="9"/>
        <v>45594</v>
      </c>
    </row>
    <row r="328" spans="1:3" x14ac:dyDescent="0.25">
      <c r="A328" s="2">
        <v>45525</v>
      </c>
      <c r="B328" s="3">
        <f t="shared" si="11"/>
        <v>45616</v>
      </c>
      <c r="C328" s="2">
        <f t="shared" ref="C328:C391" si="12">B328-21</f>
        <v>45595</v>
      </c>
    </row>
    <row r="329" spans="1:3" x14ac:dyDescent="0.25">
      <c r="A329" s="2">
        <v>45526</v>
      </c>
      <c r="B329" s="3">
        <f t="shared" si="11"/>
        <v>45617</v>
      </c>
      <c r="C329" s="2">
        <f t="shared" si="12"/>
        <v>45596</v>
      </c>
    </row>
    <row r="330" spans="1:3" x14ac:dyDescent="0.25">
      <c r="A330" s="2">
        <v>45527</v>
      </c>
      <c r="B330" s="3">
        <f t="shared" si="11"/>
        <v>45618</v>
      </c>
      <c r="C330" s="2">
        <f t="shared" si="12"/>
        <v>45597</v>
      </c>
    </row>
    <row r="331" spans="1:3" x14ac:dyDescent="0.25">
      <c r="A331" s="2">
        <v>45528</v>
      </c>
      <c r="B331" s="3">
        <f t="shared" si="11"/>
        <v>45619</v>
      </c>
      <c r="C331" s="2">
        <f t="shared" si="12"/>
        <v>45598</v>
      </c>
    </row>
    <row r="332" spans="1:3" x14ac:dyDescent="0.25">
      <c r="A332" s="2">
        <v>45529</v>
      </c>
      <c r="B332" s="3">
        <f t="shared" si="11"/>
        <v>45620</v>
      </c>
      <c r="C332" s="2">
        <f t="shared" si="12"/>
        <v>45599</v>
      </c>
    </row>
    <row r="333" spans="1:3" x14ac:dyDescent="0.25">
      <c r="A333" s="4">
        <v>45530</v>
      </c>
      <c r="B333" s="4">
        <f t="shared" ref="B333:B364" si="13">A333+56</f>
        <v>45586</v>
      </c>
      <c r="C333" s="2">
        <f t="shared" si="12"/>
        <v>45565</v>
      </c>
    </row>
    <row r="334" spans="1:3" x14ac:dyDescent="0.25">
      <c r="A334" s="2">
        <v>45531</v>
      </c>
      <c r="B334" s="4">
        <f t="shared" si="13"/>
        <v>45587</v>
      </c>
      <c r="C334" s="2">
        <f t="shared" si="12"/>
        <v>45566</v>
      </c>
    </row>
    <row r="335" spans="1:3" x14ac:dyDescent="0.25">
      <c r="A335" s="2">
        <v>45532</v>
      </c>
      <c r="B335" s="4">
        <f t="shared" si="13"/>
        <v>45588</v>
      </c>
      <c r="C335" s="2">
        <f t="shared" si="12"/>
        <v>45567</v>
      </c>
    </row>
    <row r="336" spans="1:3" x14ac:dyDescent="0.25">
      <c r="A336" s="2">
        <v>45533</v>
      </c>
      <c r="B336" s="4">
        <f t="shared" si="13"/>
        <v>45589</v>
      </c>
      <c r="C336" s="2">
        <f t="shared" si="12"/>
        <v>45568</v>
      </c>
    </row>
    <row r="337" spans="1:3" x14ac:dyDescent="0.25">
      <c r="A337" s="2">
        <v>45534</v>
      </c>
      <c r="B337" s="4">
        <f t="shared" si="13"/>
        <v>45590</v>
      </c>
      <c r="C337" s="2">
        <f t="shared" si="12"/>
        <v>45569</v>
      </c>
    </row>
    <row r="338" spans="1:3" x14ac:dyDescent="0.25">
      <c r="A338" s="2">
        <v>45535</v>
      </c>
      <c r="B338" s="4">
        <f t="shared" si="13"/>
        <v>45591</v>
      </c>
      <c r="C338" s="2">
        <f t="shared" si="12"/>
        <v>45570</v>
      </c>
    </row>
    <row r="339" spans="1:3" x14ac:dyDescent="0.25">
      <c r="A339" s="2">
        <v>45536</v>
      </c>
      <c r="B339" s="4">
        <f t="shared" si="13"/>
        <v>45592</v>
      </c>
      <c r="C339" s="2">
        <f t="shared" si="12"/>
        <v>45571</v>
      </c>
    </row>
    <row r="340" spans="1:3" x14ac:dyDescent="0.25">
      <c r="A340" s="2">
        <v>45537</v>
      </c>
      <c r="B340" s="4">
        <f t="shared" si="13"/>
        <v>45593</v>
      </c>
      <c r="C340" s="2">
        <f t="shared" si="12"/>
        <v>45572</v>
      </c>
    </row>
    <row r="341" spans="1:3" x14ac:dyDescent="0.25">
      <c r="A341" s="2">
        <v>45538</v>
      </c>
      <c r="B341" s="4">
        <f t="shared" si="13"/>
        <v>45594</v>
      </c>
      <c r="C341" s="2">
        <f t="shared" si="12"/>
        <v>45573</v>
      </c>
    </row>
    <row r="342" spans="1:3" x14ac:dyDescent="0.25">
      <c r="A342" s="2">
        <v>45539</v>
      </c>
      <c r="B342" s="4">
        <f t="shared" si="13"/>
        <v>45595</v>
      </c>
      <c r="C342" s="2">
        <f t="shared" si="12"/>
        <v>45574</v>
      </c>
    </row>
    <row r="343" spans="1:3" x14ac:dyDescent="0.25">
      <c r="A343" s="2">
        <v>45540</v>
      </c>
      <c r="B343" s="4">
        <f t="shared" si="13"/>
        <v>45596</v>
      </c>
      <c r="C343" s="2">
        <f t="shared" si="12"/>
        <v>45575</v>
      </c>
    </row>
    <row r="344" spans="1:3" x14ac:dyDescent="0.25">
      <c r="A344" s="2">
        <v>45541</v>
      </c>
      <c r="B344" s="4">
        <f t="shared" si="13"/>
        <v>45597</v>
      </c>
      <c r="C344" s="2">
        <f t="shared" si="12"/>
        <v>45576</v>
      </c>
    </row>
    <row r="345" spans="1:3" x14ac:dyDescent="0.25">
      <c r="A345" s="2">
        <v>45542</v>
      </c>
      <c r="B345" s="4">
        <f t="shared" si="13"/>
        <v>45598</v>
      </c>
      <c r="C345" s="2">
        <f t="shared" si="12"/>
        <v>45577</v>
      </c>
    </row>
    <row r="346" spans="1:3" x14ac:dyDescent="0.25">
      <c r="A346" s="2">
        <v>45543</v>
      </c>
      <c r="B346" s="4">
        <f t="shared" si="13"/>
        <v>45599</v>
      </c>
      <c r="C346" s="2">
        <f t="shared" si="12"/>
        <v>45578</v>
      </c>
    </row>
    <row r="347" spans="1:3" x14ac:dyDescent="0.25">
      <c r="A347" s="2">
        <v>45544</v>
      </c>
      <c r="B347" s="4">
        <f t="shared" si="13"/>
        <v>45600</v>
      </c>
      <c r="C347" s="2">
        <f t="shared" si="12"/>
        <v>45579</v>
      </c>
    </row>
    <row r="348" spans="1:3" x14ac:dyDescent="0.25">
      <c r="A348" s="2">
        <v>45545</v>
      </c>
      <c r="B348" s="4">
        <f t="shared" si="13"/>
        <v>45601</v>
      </c>
      <c r="C348" s="2">
        <f t="shared" si="12"/>
        <v>45580</v>
      </c>
    </row>
    <row r="349" spans="1:3" x14ac:dyDescent="0.25">
      <c r="A349" s="2">
        <v>45546</v>
      </c>
      <c r="B349" s="4">
        <f t="shared" si="13"/>
        <v>45602</v>
      </c>
      <c r="C349" s="2">
        <f t="shared" si="12"/>
        <v>45581</v>
      </c>
    </row>
    <row r="350" spans="1:3" x14ac:dyDescent="0.25">
      <c r="A350" s="2">
        <v>45547</v>
      </c>
      <c r="B350" s="4">
        <f t="shared" si="13"/>
        <v>45603</v>
      </c>
      <c r="C350" s="2">
        <f t="shared" si="12"/>
        <v>45582</v>
      </c>
    </row>
    <row r="351" spans="1:3" x14ac:dyDescent="0.25">
      <c r="A351" s="2">
        <v>45548</v>
      </c>
      <c r="B351" s="4">
        <f t="shared" si="13"/>
        <v>45604</v>
      </c>
      <c r="C351" s="2">
        <f t="shared" si="12"/>
        <v>45583</v>
      </c>
    </row>
    <row r="352" spans="1:3" x14ac:dyDescent="0.25">
      <c r="A352" s="2">
        <v>45549</v>
      </c>
      <c r="B352" s="4">
        <f t="shared" si="13"/>
        <v>45605</v>
      </c>
      <c r="C352" s="2">
        <f t="shared" si="12"/>
        <v>45584</v>
      </c>
    </row>
    <row r="353" spans="1:3" x14ac:dyDescent="0.25">
      <c r="A353" s="2">
        <v>45550</v>
      </c>
      <c r="B353" s="4">
        <f t="shared" si="13"/>
        <v>45606</v>
      </c>
      <c r="C353" s="2">
        <f t="shared" si="12"/>
        <v>45585</v>
      </c>
    </row>
    <row r="354" spans="1:3" x14ac:dyDescent="0.25">
      <c r="A354" s="2">
        <v>45551</v>
      </c>
      <c r="B354" s="4">
        <f t="shared" si="13"/>
        <v>45607</v>
      </c>
      <c r="C354" s="2">
        <f t="shared" si="12"/>
        <v>45586</v>
      </c>
    </row>
    <row r="355" spans="1:3" x14ac:dyDescent="0.25">
      <c r="A355" s="2">
        <v>45552</v>
      </c>
      <c r="B355" s="4">
        <f t="shared" si="13"/>
        <v>45608</v>
      </c>
      <c r="C355" s="2">
        <f t="shared" si="12"/>
        <v>45587</v>
      </c>
    </row>
    <row r="356" spans="1:3" x14ac:dyDescent="0.25">
      <c r="A356" s="2">
        <v>45553</v>
      </c>
      <c r="B356" s="4">
        <f t="shared" si="13"/>
        <v>45609</v>
      </c>
      <c r="C356" s="2">
        <f t="shared" si="12"/>
        <v>45588</v>
      </c>
    </row>
    <row r="357" spans="1:3" x14ac:dyDescent="0.25">
      <c r="A357" s="2">
        <v>45554</v>
      </c>
      <c r="B357" s="4">
        <f t="shared" si="13"/>
        <v>45610</v>
      </c>
      <c r="C357" s="2">
        <f t="shared" si="12"/>
        <v>45589</v>
      </c>
    </row>
    <row r="358" spans="1:3" x14ac:dyDescent="0.25">
      <c r="A358" s="2">
        <v>45555</v>
      </c>
      <c r="B358" s="4">
        <f t="shared" si="13"/>
        <v>45611</v>
      </c>
      <c r="C358" s="2">
        <f t="shared" si="12"/>
        <v>45590</v>
      </c>
    </row>
    <row r="359" spans="1:3" x14ac:dyDescent="0.25">
      <c r="A359" s="2">
        <v>45556</v>
      </c>
      <c r="B359" s="4">
        <f t="shared" si="13"/>
        <v>45612</v>
      </c>
      <c r="C359" s="2">
        <f t="shared" si="12"/>
        <v>45591</v>
      </c>
    </row>
    <row r="360" spans="1:3" x14ac:dyDescent="0.25">
      <c r="A360" s="2">
        <v>45557</v>
      </c>
      <c r="B360" s="4">
        <f t="shared" si="13"/>
        <v>45613</v>
      </c>
      <c r="C360" s="2">
        <f t="shared" si="12"/>
        <v>45592</v>
      </c>
    </row>
    <row r="361" spans="1:3" x14ac:dyDescent="0.25">
      <c r="A361" s="2">
        <v>45558</v>
      </c>
      <c r="B361" s="4">
        <f t="shared" si="13"/>
        <v>45614</v>
      </c>
      <c r="C361" s="2">
        <f t="shared" si="12"/>
        <v>45593</v>
      </c>
    </row>
    <row r="362" spans="1:3" x14ac:dyDescent="0.25">
      <c r="A362" s="2">
        <v>45559</v>
      </c>
      <c r="B362" s="4">
        <f t="shared" si="13"/>
        <v>45615</v>
      </c>
      <c r="C362" s="2">
        <f t="shared" si="12"/>
        <v>45594</v>
      </c>
    </row>
    <row r="363" spans="1:3" x14ac:dyDescent="0.25">
      <c r="A363" s="2">
        <v>45560</v>
      </c>
      <c r="B363" s="4">
        <f t="shared" si="13"/>
        <v>45616</v>
      </c>
      <c r="C363" s="2">
        <f t="shared" si="12"/>
        <v>45595</v>
      </c>
    </row>
    <row r="364" spans="1:3" x14ac:dyDescent="0.25">
      <c r="A364" s="2">
        <v>45561</v>
      </c>
      <c r="B364" s="4">
        <f t="shared" si="13"/>
        <v>45617</v>
      </c>
      <c r="C364" s="2">
        <f t="shared" si="12"/>
        <v>45596</v>
      </c>
    </row>
    <row r="365" spans="1:3" x14ac:dyDescent="0.25">
      <c r="A365" s="2">
        <v>45562</v>
      </c>
      <c r="B365" s="4">
        <f t="shared" ref="B365:B396" si="14">A365+56</f>
        <v>45618</v>
      </c>
      <c r="C365" s="2">
        <f t="shared" si="12"/>
        <v>45597</v>
      </c>
    </row>
    <row r="366" spans="1:3" x14ac:dyDescent="0.25">
      <c r="A366" s="2">
        <v>45563</v>
      </c>
      <c r="B366" s="4">
        <f t="shared" si="14"/>
        <v>45619</v>
      </c>
      <c r="C366" s="2">
        <f t="shared" si="12"/>
        <v>45598</v>
      </c>
    </row>
    <row r="367" spans="1:3" x14ac:dyDescent="0.25">
      <c r="A367" s="2">
        <v>45564</v>
      </c>
      <c r="B367" s="4">
        <f t="shared" si="14"/>
        <v>45620</v>
      </c>
      <c r="C367" s="2">
        <f t="shared" si="12"/>
        <v>45599</v>
      </c>
    </row>
    <row r="368" spans="1:3" x14ac:dyDescent="0.25">
      <c r="A368" s="2">
        <v>45565</v>
      </c>
      <c r="B368" s="4">
        <f t="shared" si="14"/>
        <v>45621</v>
      </c>
      <c r="C368" s="2">
        <f t="shared" si="12"/>
        <v>45600</v>
      </c>
    </row>
    <row r="369" spans="1:3" x14ac:dyDescent="0.25">
      <c r="A369" s="2">
        <v>45566</v>
      </c>
      <c r="B369" s="4">
        <f t="shared" si="14"/>
        <v>45622</v>
      </c>
      <c r="C369" s="2">
        <f t="shared" si="12"/>
        <v>45601</v>
      </c>
    </row>
    <row r="370" spans="1:3" x14ac:dyDescent="0.25">
      <c r="A370" s="2">
        <v>45567</v>
      </c>
      <c r="B370" s="4">
        <f t="shared" si="14"/>
        <v>45623</v>
      </c>
      <c r="C370" s="2">
        <f t="shared" si="12"/>
        <v>45602</v>
      </c>
    </row>
    <row r="371" spans="1:3" x14ac:dyDescent="0.25">
      <c r="A371" s="2">
        <v>45568</v>
      </c>
      <c r="B371" s="4">
        <f t="shared" si="14"/>
        <v>45624</v>
      </c>
      <c r="C371" s="2">
        <f t="shared" si="12"/>
        <v>45603</v>
      </c>
    </row>
    <row r="372" spans="1:3" x14ac:dyDescent="0.25">
      <c r="A372" s="2">
        <v>45569</v>
      </c>
      <c r="B372" s="4">
        <f t="shared" si="14"/>
        <v>45625</v>
      </c>
      <c r="C372" s="2">
        <f t="shared" si="12"/>
        <v>45604</v>
      </c>
    </row>
    <row r="373" spans="1:3" x14ac:dyDescent="0.25">
      <c r="A373" s="2">
        <v>45570</v>
      </c>
      <c r="B373" s="4">
        <f t="shared" si="14"/>
        <v>45626</v>
      </c>
      <c r="C373" s="2">
        <f t="shared" si="12"/>
        <v>45605</v>
      </c>
    </row>
    <row r="374" spans="1:3" x14ac:dyDescent="0.25">
      <c r="A374" s="2">
        <v>45571</v>
      </c>
      <c r="B374" s="4">
        <f t="shared" si="14"/>
        <v>45627</v>
      </c>
      <c r="C374" s="2">
        <f t="shared" si="12"/>
        <v>45606</v>
      </c>
    </row>
    <row r="375" spans="1:3" x14ac:dyDescent="0.25">
      <c r="A375" s="2">
        <v>45572</v>
      </c>
      <c r="B375" s="4">
        <f t="shared" si="14"/>
        <v>45628</v>
      </c>
      <c r="C375" s="2">
        <f t="shared" si="12"/>
        <v>45607</v>
      </c>
    </row>
    <row r="376" spans="1:3" x14ac:dyDescent="0.25">
      <c r="A376" s="2">
        <v>45573</v>
      </c>
      <c r="B376" s="4">
        <f t="shared" si="14"/>
        <v>45629</v>
      </c>
      <c r="C376" s="2">
        <f t="shared" si="12"/>
        <v>45608</v>
      </c>
    </row>
    <row r="377" spans="1:3" x14ac:dyDescent="0.25">
      <c r="A377" s="2">
        <v>45574</v>
      </c>
      <c r="B377" s="4">
        <f t="shared" si="14"/>
        <v>45630</v>
      </c>
      <c r="C377" s="2">
        <f t="shared" si="12"/>
        <v>45609</v>
      </c>
    </row>
    <row r="378" spans="1:3" x14ac:dyDescent="0.25">
      <c r="A378" s="2">
        <v>45575</v>
      </c>
      <c r="B378" s="4">
        <f t="shared" si="14"/>
        <v>45631</v>
      </c>
      <c r="C378" s="2">
        <f t="shared" si="12"/>
        <v>45610</v>
      </c>
    </row>
    <row r="379" spans="1:3" x14ac:dyDescent="0.25">
      <c r="A379" s="2">
        <v>45576</v>
      </c>
      <c r="B379" s="4">
        <f t="shared" si="14"/>
        <v>45632</v>
      </c>
      <c r="C379" s="2">
        <f t="shared" si="12"/>
        <v>45611</v>
      </c>
    </row>
    <row r="380" spans="1:3" x14ac:dyDescent="0.25">
      <c r="A380" s="2">
        <v>45577</v>
      </c>
      <c r="B380" s="4">
        <f t="shared" si="14"/>
        <v>45633</v>
      </c>
      <c r="C380" s="2">
        <f t="shared" si="12"/>
        <v>45612</v>
      </c>
    </row>
    <row r="381" spans="1:3" x14ac:dyDescent="0.25">
      <c r="A381" s="2">
        <v>45578</v>
      </c>
      <c r="B381" s="4">
        <f t="shared" si="14"/>
        <v>45634</v>
      </c>
      <c r="C381" s="2">
        <f t="shared" si="12"/>
        <v>45613</v>
      </c>
    </row>
    <row r="382" spans="1:3" x14ac:dyDescent="0.25">
      <c r="A382" s="2">
        <v>45579</v>
      </c>
      <c r="B382" s="4">
        <f t="shared" si="14"/>
        <v>45635</v>
      </c>
      <c r="C382" s="2">
        <f t="shared" si="12"/>
        <v>45614</v>
      </c>
    </row>
    <row r="383" spans="1:3" x14ac:dyDescent="0.25">
      <c r="A383" s="2">
        <v>45580</v>
      </c>
      <c r="B383" s="4">
        <f t="shared" si="14"/>
        <v>45636</v>
      </c>
      <c r="C383" s="2">
        <f t="shared" si="12"/>
        <v>45615</v>
      </c>
    </row>
    <row r="384" spans="1:3" x14ac:dyDescent="0.25">
      <c r="A384" s="2">
        <v>45581</v>
      </c>
      <c r="B384" s="4">
        <f t="shared" si="14"/>
        <v>45637</v>
      </c>
      <c r="C384" s="2">
        <f t="shared" si="12"/>
        <v>45616</v>
      </c>
    </row>
    <row r="385" spans="1:3" x14ac:dyDescent="0.25">
      <c r="A385" s="2">
        <v>45582</v>
      </c>
      <c r="B385" s="4">
        <f t="shared" si="14"/>
        <v>45638</v>
      </c>
      <c r="C385" s="2">
        <f t="shared" si="12"/>
        <v>45617</v>
      </c>
    </row>
    <row r="386" spans="1:3" x14ac:dyDescent="0.25">
      <c r="A386" s="2">
        <v>45583</v>
      </c>
      <c r="B386" s="4">
        <f t="shared" si="14"/>
        <v>45639</v>
      </c>
      <c r="C386" s="2">
        <f t="shared" si="12"/>
        <v>45618</v>
      </c>
    </row>
    <row r="387" spans="1:3" x14ac:dyDescent="0.25">
      <c r="A387" s="2">
        <v>45584</v>
      </c>
      <c r="B387" s="4">
        <f t="shared" si="14"/>
        <v>45640</v>
      </c>
      <c r="C387" s="2">
        <f t="shared" si="12"/>
        <v>45619</v>
      </c>
    </row>
    <row r="388" spans="1:3" x14ac:dyDescent="0.25">
      <c r="A388" s="2">
        <v>45585</v>
      </c>
      <c r="B388" s="4">
        <f t="shared" si="14"/>
        <v>45641</v>
      </c>
      <c r="C388" s="2">
        <f t="shared" si="12"/>
        <v>45620</v>
      </c>
    </row>
    <row r="389" spans="1:3" x14ac:dyDescent="0.25">
      <c r="A389" s="2">
        <v>45586</v>
      </c>
      <c r="B389" s="4">
        <f t="shared" si="14"/>
        <v>45642</v>
      </c>
      <c r="C389" s="2">
        <f t="shared" si="12"/>
        <v>45621</v>
      </c>
    </row>
    <row r="390" spans="1:3" x14ac:dyDescent="0.25">
      <c r="A390" s="2">
        <v>45587</v>
      </c>
      <c r="B390" s="4">
        <f t="shared" si="14"/>
        <v>45643</v>
      </c>
      <c r="C390" s="2">
        <f t="shared" si="12"/>
        <v>45622</v>
      </c>
    </row>
    <row r="391" spans="1:3" x14ac:dyDescent="0.25">
      <c r="A391" s="2">
        <v>45588</v>
      </c>
      <c r="B391" s="4">
        <f t="shared" si="14"/>
        <v>45644</v>
      </c>
      <c r="C391" s="2">
        <f t="shared" si="12"/>
        <v>45623</v>
      </c>
    </row>
    <row r="392" spans="1:3" x14ac:dyDescent="0.25">
      <c r="A392" s="2">
        <v>45589</v>
      </c>
      <c r="B392" s="4">
        <f t="shared" si="14"/>
        <v>45645</v>
      </c>
      <c r="C392" s="2">
        <f t="shared" ref="C392:C455" si="15">B392-21</f>
        <v>45624</v>
      </c>
    </row>
    <row r="393" spans="1:3" x14ac:dyDescent="0.25">
      <c r="A393" s="2">
        <v>45590</v>
      </c>
      <c r="B393" s="4">
        <f t="shared" si="14"/>
        <v>45646</v>
      </c>
      <c r="C393" s="2">
        <f t="shared" si="15"/>
        <v>45625</v>
      </c>
    </row>
    <row r="394" spans="1:3" x14ac:dyDescent="0.25">
      <c r="A394" s="2">
        <v>45591</v>
      </c>
      <c r="B394" s="4">
        <f t="shared" si="14"/>
        <v>45647</v>
      </c>
      <c r="C394" s="2">
        <f t="shared" si="15"/>
        <v>45626</v>
      </c>
    </row>
    <row r="395" spans="1:3" x14ac:dyDescent="0.25">
      <c r="A395" s="2">
        <v>45592</v>
      </c>
      <c r="B395" s="4">
        <f t="shared" si="14"/>
        <v>45648</v>
      </c>
      <c r="C395" s="2">
        <f t="shared" si="15"/>
        <v>45627</v>
      </c>
    </row>
    <row r="396" spans="1:3" x14ac:dyDescent="0.25">
      <c r="A396" s="2">
        <v>45593</v>
      </c>
      <c r="B396" s="4">
        <f t="shared" si="14"/>
        <v>45649</v>
      </c>
      <c r="C396" s="2">
        <f t="shared" si="15"/>
        <v>45628</v>
      </c>
    </row>
    <row r="397" spans="1:3" x14ac:dyDescent="0.25">
      <c r="A397" s="2">
        <v>45594</v>
      </c>
      <c r="B397" s="4">
        <f t="shared" ref="B397:B428" si="16">A397+56</f>
        <v>45650</v>
      </c>
      <c r="C397" s="2">
        <f t="shared" si="15"/>
        <v>45629</v>
      </c>
    </row>
    <row r="398" spans="1:3" x14ac:dyDescent="0.25">
      <c r="A398" s="2">
        <v>45595</v>
      </c>
      <c r="B398" s="4">
        <f t="shared" si="16"/>
        <v>45651</v>
      </c>
      <c r="C398" s="2">
        <f t="shared" si="15"/>
        <v>45630</v>
      </c>
    </row>
    <row r="399" spans="1:3" x14ac:dyDescent="0.25">
      <c r="A399" s="2">
        <v>45596</v>
      </c>
      <c r="B399" s="4">
        <f t="shared" si="16"/>
        <v>45652</v>
      </c>
      <c r="C399" s="2">
        <f t="shared" si="15"/>
        <v>45631</v>
      </c>
    </row>
    <row r="400" spans="1:3" x14ac:dyDescent="0.25">
      <c r="A400" s="2">
        <v>45597</v>
      </c>
      <c r="B400" s="4">
        <f t="shared" si="16"/>
        <v>45653</v>
      </c>
      <c r="C400" s="2">
        <f t="shared" si="15"/>
        <v>45632</v>
      </c>
    </row>
    <row r="401" spans="1:3" x14ac:dyDescent="0.25">
      <c r="A401" s="2">
        <v>45598</v>
      </c>
      <c r="B401" s="4">
        <f t="shared" si="16"/>
        <v>45654</v>
      </c>
      <c r="C401" s="2">
        <f t="shared" si="15"/>
        <v>45633</v>
      </c>
    </row>
    <row r="402" spans="1:3" x14ac:dyDescent="0.25">
      <c r="A402" s="2">
        <v>45599</v>
      </c>
      <c r="B402" s="4">
        <f t="shared" si="16"/>
        <v>45655</v>
      </c>
      <c r="C402" s="2">
        <f t="shared" si="15"/>
        <v>45634</v>
      </c>
    </row>
    <row r="403" spans="1:3" x14ac:dyDescent="0.25">
      <c r="A403" s="2">
        <v>45600</v>
      </c>
      <c r="B403" s="4">
        <f t="shared" si="16"/>
        <v>45656</v>
      </c>
      <c r="C403" s="2">
        <f t="shared" si="15"/>
        <v>45635</v>
      </c>
    </row>
    <row r="404" spans="1:3" x14ac:dyDescent="0.25">
      <c r="A404" s="2">
        <v>45601</v>
      </c>
      <c r="B404" s="4">
        <f t="shared" si="16"/>
        <v>45657</v>
      </c>
      <c r="C404" s="2">
        <f t="shared" si="15"/>
        <v>45636</v>
      </c>
    </row>
    <row r="405" spans="1:3" x14ac:dyDescent="0.25">
      <c r="A405" s="2">
        <v>45602</v>
      </c>
      <c r="B405" s="4">
        <f t="shared" si="16"/>
        <v>45658</v>
      </c>
      <c r="C405" s="2">
        <f t="shared" si="15"/>
        <v>45637</v>
      </c>
    </row>
    <row r="406" spans="1:3" x14ac:dyDescent="0.25">
      <c r="A406" s="2">
        <v>45603</v>
      </c>
      <c r="B406" s="4">
        <f t="shared" si="16"/>
        <v>45659</v>
      </c>
      <c r="C406" s="2">
        <f t="shared" si="15"/>
        <v>45638</v>
      </c>
    </row>
    <row r="407" spans="1:3" x14ac:dyDescent="0.25">
      <c r="A407" s="2">
        <v>45604</v>
      </c>
      <c r="B407" s="4">
        <f t="shared" si="16"/>
        <v>45660</v>
      </c>
      <c r="C407" s="2">
        <f t="shared" si="15"/>
        <v>45639</v>
      </c>
    </row>
    <row r="408" spans="1:3" x14ac:dyDescent="0.25">
      <c r="A408" s="2">
        <v>45605</v>
      </c>
      <c r="B408" s="4">
        <f t="shared" si="16"/>
        <v>45661</v>
      </c>
      <c r="C408" s="2">
        <f t="shared" si="15"/>
        <v>45640</v>
      </c>
    </row>
    <row r="409" spans="1:3" x14ac:dyDescent="0.25">
      <c r="A409" s="2">
        <v>45606</v>
      </c>
      <c r="B409" s="4">
        <f t="shared" si="16"/>
        <v>45662</v>
      </c>
      <c r="C409" s="2">
        <f t="shared" si="15"/>
        <v>45641</v>
      </c>
    </row>
    <row r="410" spans="1:3" x14ac:dyDescent="0.25">
      <c r="A410" s="2">
        <v>45607</v>
      </c>
      <c r="B410" s="4">
        <f t="shared" si="16"/>
        <v>45663</v>
      </c>
      <c r="C410" s="2">
        <f t="shared" si="15"/>
        <v>45642</v>
      </c>
    </row>
    <row r="411" spans="1:3" x14ac:dyDescent="0.25">
      <c r="A411" s="2">
        <v>45608</v>
      </c>
      <c r="B411" s="4">
        <f t="shared" si="16"/>
        <v>45664</v>
      </c>
      <c r="C411" s="2">
        <f t="shared" si="15"/>
        <v>45643</v>
      </c>
    </row>
    <row r="412" spans="1:3" x14ac:dyDescent="0.25">
      <c r="A412" s="2">
        <v>45609</v>
      </c>
      <c r="B412" s="4">
        <f t="shared" si="16"/>
        <v>45665</v>
      </c>
      <c r="C412" s="2">
        <f t="shared" si="15"/>
        <v>45644</v>
      </c>
    </row>
    <row r="413" spans="1:3" x14ac:dyDescent="0.25">
      <c r="A413" s="2">
        <v>45610</v>
      </c>
      <c r="B413" s="4">
        <f t="shared" si="16"/>
        <v>45666</v>
      </c>
      <c r="C413" s="2">
        <f t="shared" si="15"/>
        <v>45645</v>
      </c>
    </row>
    <row r="414" spans="1:3" x14ac:dyDescent="0.25">
      <c r="A414" s="2">
        <v>45611</v>
      </c>
      <c r="B414" s="4">
        <f t="shared" si="16"/>
        <v>45667</v>
      </c>
      <c r="C414" s="2">
        <f t="shared" si="15"/>
        <v>45646</v>
      </c>
    </row>
    <row r="415" spans="1:3" x14ac:dyDescent="0.25">
      <c r="A415" s="2">
        <v>45612</v>
      </c>
      <c r="B415" s="4">
        <f t="shared" si="16"/>
        <v>45668</v>
      </c>
      <c r="C415" s="2">
        <f t="shared" si="15"/>
        <v>45647</v>
      </c>
    </row>
    <row r="416" spans="1:3" x14ac:dyDescent="0.25">
      <c r="A416" s="2">
        <v>45613</v>
      </c>
      <c r="B416" s="4">
        <f t="shared" si="16"/>
        <v>45669</v>
      </c>
      <c r="C416" s="2">
        <f t="shared" si="15"/>
        <v>45648</v>
      </c>
    </row>
    <row r="417" spans="1:3" x14ac:dyDescent="0.25">
      <c r="A417" s="2">
        <v>45614</v>
      </c>
      <c r="B417" s="4">
        <f t="shared" si="16"/>
        <v>45670</v>
      </c>
      <c r="C417" s="2">
        <f t="shared" si="15"/>
        <v>45649</v>
      </c>
    </row>
    <row r="418" spans="1:3" x14ac:dyDescent="0.25">
      <c r="A418" s="2">
        <v>45615</v>
      </c>
      <c r="B418" s="4">
        <f t="shared" si="16"/>
        <v>45671</v>
      </c>
      <c r="C418" s="2">
        <f t="shared" si="15"/>
        <v>45650</v>
      </c>
    </row>
    <row r="419" spans="1:3" x14ac:dyDescent="0.25">
      <c r="A419" s="2">
        <v>45616</v>
      </c>
      <c r="B419" s="4">
        <f t="shared" si="16"/>
        <v>45672</v>
      </c>
      <c r="C419" s="2">
        <f t="shared" si="15"/>
        <v>45651</v>
      </c>
    </row>
    <row r="420" spans="1:3" x14ac:dyDescent="0.25">
      <c r="A420" s="2">
        <v>45617</v>
      </c>
      <c r="B420" s="4">
        <f t="shared" si="16"/>
        <v>45673</v>
      </c>
      <c r="C420" s="2">
        <f t="shared" si="15"/>
        <v>45652</v>
      </c>
    </row>
    <row r="421" spans="1:3" x14ac:dyDescent="0.25">
      <c r="A421" s="2">
        <v>45618</v>
      </c>
      <c r="B421" s="4">
        <f t="shared" si="16"/>
        <v>45674</v>
      </c>
      <c r="C421" s="2">
        <f t="shared" si="15"/>
        <v>45653</v>
      </c>
    </row>
    <row r="422" spans="1:3" x14ac:dyDescent="0.25">
      <c r="A422" s="2">
        <v>45619</v>
      </c>
      <c r="B422" s="4">
        <f t="shared" si="16"/>
        <v>45675</v>
      </c>
      <c r="C422" s="2">
        <f t="shared" si="15"/>
        <v>45654</v>
      </c>
    </row>
    <row r="423" spans="1:3" x14ac:dyDescent="0.25">
      <c r="A423" s="2">
        <v>45620</v>
      </c>
      <c r="B423" s="4">
        <f t="shared" si="16"/>
        <v>45676</v>
      </c>
      <c r="C423" s="2">
        <f t="shared" si="15"/>
        <v>45655</v>
      </c>
    </row>
    <row r="424" spans="1:3" x14ac:dyDescent="0.25">
      <c r="A424" s="2">
        <v>45621</v>
      </c>
      <c r="B424" s="4">
        <f t="shared" si="16"/>
        <v>45677</v>
      </c>
      <c r="C424" s="2">
        <f t="shared" si="15"/>
        <v>45656</v>
      </c>
    </row>
    <row r="425" spans="1:3" x14ac:dyDescent="0.25">
      <c r="A425" s="2">
        <v>45622</v>
      </c>
      <c r="B425" s="4">
        <f t="shared" si="16"/>
        <v>45678</v>
      </c>
      <c r="C425" s="2">
        <f t="shared" si="15"/>
        <v>45657</v>
      </c>
    </row>
    <row r="426" spans="1:3" x14ac:dyDescent="0.25">
      <c r="A426" s="2">
        <v>45623</v>
      </c>
      <c r="B426" s="4">
        <f t="shared" si="16"/>
        <v>45679</v>
      </c>
      <c r="C426" s="2">
        <f t="shared" si="15"/>
        <v>45658</v>
      </c>
    </row>
    <row r="427" spans="1:3" x14ac:dyDescent="0.25">
      <c r="A427" s="2">
        <v>45624</v>
      </c>
      <c r="B427" s="4">
        <f t="shared" si="16"/>
        <v>45680</v>
      </c>
      <c r="C427" s="2">
        <f t="shared" si="15"/>
        <v>45659</v>
      </c>
    </row>
    <row r="428" spans="1:3" x14ac:dyDescent="0.25">
      <c r="A428" s="2">
        <v>45625</v>
      </c>
      <c r="B428" s="4">
        <f t="shared" si="16"/>
        <v>45681</v>
      </c>
      <c r="C428" s="2">
        <f t="shared" si="15"/>
        <v>45660</v>
      </c>
    </row>
    <row r="429" spans="1:3" x14ac:dyDescent="0.25">
      <c r="A429" s="2">
        <v>45626</v>
      </c>
      <c r="B429" s="4">
        <f t="shared" ref="B429:B460" si="17">A429+56</f>
        <v>45682</v>
      </c>
      <c r="C429" s="2">
        <f t="shared" si="15"/>
        <v>45661</v>
      </c>
    </row>
    <row r="430" spans="1:3" x14ac:dyDescent="0.25">
      <c r="A430" s="2">
        <v>45627</v>
      </c>
      <c r="B430" s="4">
        <f t="shared" si="17"/>
        <v>45683</v>
      </c>
      <c r="C430" s="2">
        <f t="shared" si="15"/>
        <v>45662</v>
      </c>
    </row>
    <row r="431" spans="1:3" x14ac:dyDescent="0.25">
      <c r="A431" s="2">
        <v>45628</v>
      </c>
      <c r="B431" s="4">
        <f t="shared" si="17"/>
        <v>45684</v>
      </c>
      <c r="C431" s="2">
        <f t="shared" si="15"/>
        <v>45663</v>
      </c>
    </row>
    <row r="432" spans="1:3" x14ac:dyDescent="0.25">
      <c r="A432" s="2">
        <v>45629</v>
      </c>
      <c r="B432" s="4">
        <f t="shared" si="17"/>
        <v>45685</v>
      </c>
      <c r="C432" s="2">
        <f t="shared" si="15"/>
        <v>45664</v>
      </c>
    </row>
    <row r="433" spans="1:3" x14ac:dyDescent="0.25">
      <c r="A433" s="2">
        <v>45630</v>
      </c>
      <c r="B433" s="4">
        <f t="shared" si="17"/>
        <v>45686</v>
      </c>
      <c r="C433" s="2">
        <f t="shared" si="15"/>
        <v>45665</v>
      </c>
    </row>
    <row r="434" spans="1:3" x14ac:dyDescent="0.25">
      <c r="A434" s="2">
        <v>45631</v>
      </c>
      <c r="B434" s="4">
        <f t="shared" si="17"/>
        <v>45687</v>
      </c>
      <c r="C434" s="2">
        <f t="shared" si="15"/>
        <v>45666</v>
      </c>
    </row>
    <row r="435" spans="1:3" x14ac:dyDescent="0.25">
      <c r="A435" s="2">
        <v>45632</v>
      </c>
      <c r="B435" s="4">
        <f t="shared" si="17"/>
        <v>45688</v>
      </c>
      <c r="C435" s="2">
        <f t="shared" si="15"/>
        <v>45667</v>
      </c>
    </row>
    <row r="436" spans="1:3" x14ac:dyDescent="0.25">
      <c r="A436" s="2">
        <v>45633</v>
      </c>
      <c r="B436" s="4">
        <f t="shared" si="17"/>
        <v>45689</v>
      </c>
      <c r="C436" s="2">
        <f t="shared" si="15"/>
        <v>45668</v>
      </c>
    </row>
    <row r="437" spans="1:3" x14ac:dyDescent="0.25">
      <c r="A437" s="2">
        <v>45634</v>
      </c>
      <c r="B437" s="4">
        <f t="shared" si="17"/>
        <v>45690</v>
      </c>
      <c r="C437" s="2">
        <f t="shared" si="15"/>
        <v>45669</v>
      </c>
    </row>
    <row r="438" spans="1:3" x14ac:dyDescent="0.25">
      <c r="A438" s="2">
        <v>45635</v>
      </c>
      <c r="B438" s="4">
        <f t="shared" si="17"/>
        <v>45691</v>
      </c>
      <c r="C438" s="2">
        <f t="shared" si="15"/>
        <v>45670</v>
      </c>
    </row>
    <row r="439" spans="1:3" x14ac:dyDescent="0.25">
      <c r="A439" s="2">
        <v>45636</v>
      </c>
      <c r="B439" s="4">
        <f t="shared" si="17"/>
        <v>45692</v>
      </c>
      <c r="C439" s="2">
        <f t="shared" si="15"/>
        <v>45671</v>
      </c>
    </row>
    <row r="440" spans="1:3" x14ac:dyDescent="0.25">
      <c r="A440" s="2">
        <v>45637</v>
      </c>
      <c r="B440" s="4">
        <f t="shared" si="17"/>
        <v>45693</v>
      </c>
      <c r="C440" s="2">
        <f t="shared" si="15"/>
        <v>45672</v>
      </c>
    </row>
    <row r="441" spans="1:3" x14ac:dyDescent="0.25">
      <c r="A441" s="2">
        <v>45638</v>
      </c>
      <c r="B441" s="4">
        <f t="shared" si="17"/>
        <v>45694</v>
      </c>
      <c r="C441" s="2">
        <f t="shared" si="15"/>
        <v>45673</v>
      </c>
    </row>
    <row r="442" spans="1:3" x14ac:dyDescent="0.25">
      <c r="A442" s="2">
        <v>45639</v>
      </c>
      <c r="B442" s="4">
        <f t="shared" si="17"/>
        <v>45695</v>
      </c>
      <c r="C442" s="2">
        <f t="shared" si="15"/>
        <v>45674</v>
      </c>
    </row>
    <row r="443" spans="1:3" x14ac:dyDescent="0.25">
      <c r="A443" s="2">
        <v>45640</v>
      </c>
      <c r="B443" s="4">
        <f t="shared" si="17"/>
        <v>45696</v>
      </c>
      <c r="C443" s="2">
        <f t="shared" si="15"/>
        <v>45675</v>
      </c>
    </row>
    <row r="444" spans="1:3" x14ac:dyDescent="0.25">
      <c r="A444" s="2">
        <v>45641</v>
      </c>
      <c r="B444" s="4">
        <f t="shared" si="17"/>
        <v>45697</v>
      </c>
      <c r="C444" s="2">
        <f t="shared" si="15"/>
        <v>45676</v>
      </c>
    </row>
    <row r="445" spans="1:3" x14ac:dyDescent="0.25">
      <c r="A445" s="2">
        <v>45642</v>
      </c>
      <c r="B445" s="4">
        <f t="shared" si="17"/>
        <v>45698</v>
      </c>
      <c r="C445" s="2">
        <f t="shared" si="15"/>
        <v>45677</v>
      </c>
    </row>
    <row r="446" spans="1:3" x14ac:dyDescent="0.25">
      <c r="A446" s="2">
        <v>45643</v>
      </c>
      <c r="B446" s="4">
        <f t="shared" si="17"/>
        <v>45699</v>
      </c>
      <c r="C446" s="2">
        <f t="shared" si="15"/>
        <v>45678</v>
      </c>
    </row>
    <row r="447" spans="1:3" x14ac:dyDescent="0.25">
      <c r="A447" s="2">
        <v>45644</v>
      </c>
      <c r="B447" s="4">
        <f t="shared" si="17"/>
        <v>45700</v>
      </c>
      <c r="C447" s="2">
        <f t="shared" si="15"/>
        <v>45679</v>
      </c>
    </row>
    <row r="448" spans="1:3" x14ac:dyDescent="0.25">
      <c r="A448" s="2">
        <v>45645</v>
      </c>
      <c r="B448" s="4">
        <f t="shared" si="17"/>
        <v>45701</v>
      </c>
      <c r="C448" s="2">
        <f t="shared" si="15"/>
        <v>45680</v>
      </c>
    </row>
    <row r="449" spans="1:3" x14ac:dyDescent="0.25">
      <c r="A449" s="2">
        <v>45646</v>
      </c>
      <c r="B449" s="4">
        <f t="shared" si="17"/>
        <v>45702</v>
      </c>
      <c r="C449" s="2">
        <f t="shared" si="15"/>
        <v>45681</v>
      </c>
    </row>
    <row r="450" spans="1:3" x14ac:dyDescent="0.25">
      <c r="A450" s="2">
        <v>45647</v>
      </c>
      <c r="B450" s="4">
        <f t="shared" si="17"/>
        <v>45703</v>
      </c>
      <c r="C450" s="2">
        <f t="shared" si="15"/>
        <v>45682</v>
      </c>
    </row>
    <row r="451" spans="1:3" x14ac:dyDescent="0.25">
      <c r="A451" s="2">
        <v>45648</v>
      </c>
      <c r="B451" s="4">
        <f t="shared" si="17"/>
        <v>45704</v>
      </c>
      <c r="C451" s="2">
        <f t="shared" si="15"/>
        <v>45683</v>
      </c>
    </row>
    <row r="452" spans="1:3" x14ac:dyDescent="0.25">
      <c r="A452" s="2">
        <v>45649</v>
      </c>
      <c r="B452" s="4">
        <f t="shared" si="17"/>
        <v>45705</v>
      </c>
      <c r="C452" s="2">
        <f t="shared" si="15"/>
        <v>45684</v>
      </c>
    </row>
    <row r="453" spans="1:3" x14ac:dyDescent="0.25">
      <c r="A453" s="2">
        <v>45650</v>
      </c>
      <c r="B453" s="4">
        <f t="shared" si="17"/>
        <v>45706</v>
      </c>
      <c r="C453" s="2">
        <f t="shared" si="15"/>
        <v>45685</v>
      </c>
    </row>
    <row r="454" spans="1:3" x14ac:dyDescent="0.25">
      <c r="A454" s="2">
        <v>45651</v>
      </c>
      <c r="B454" s="4">
        <f t="shared" si="17"/>
        <v>45707</v>
      </c>
      <c r="C454" s="2">
        <f t="shared" si="15"/>
        <v>45686</v>
      </c>
    </row>
    <row r="455" spans="1:3" x14ac:dyDescent="0.25">
      <c r="A455" s="2">
        <v>45652</v>
      </c>
      <c r="B455" s="4">
        <f t="shared" si="17"/>
        <v>45708</v>
      </c>
      <c r="C455" s="2">
        <f t="shared" si="15"/>
        <v>45687</v>
      </c>
    </row>
    <row r="456" spans="1:3" x14ac:dyDescent="0.25">
      <c r="A456" s="2">
        <v>45653</v>
      </c>
      <c r="B456" s="4">
        <f t="shared" si="17"/>
        <v>45709</v>
      </c>
      <c r="C456" s="2">
        <f>B456-21</f>
        <v>45688</v>
      </c>
    </row>
    <row r="457" spans="1:3" x14ac:dyDescent="0.25">
      <c r="A457" s="2">
        <v>45654</v>
      </c>
      <c r="B457" s="4">
        <f t="shared" si="17"/>
        <v>45710</v>
      </c>
      <c r="C457" s="2">
        <f>B457-21</f>
        <v>45689</v>
      </c>
    </row>
    <row r="458" spans="1:3" x14ac:dyDescent="0.25">
      <c r="A458" s="2">
        <v>45655</v>
      </c>
      <c r="B458" s="4">
        <f t="shared" si="17"/>
        <v>45711</v>
      </c>
      <c r="C458" s="2">
        <f>B458-21</f>
        <v>45690</v>
      </c>
    </row>
    <row r="459" spans="1:3" x14ac:dyDescent="0.25">
      <c r="A459" s="2">
        <v>45656</v>
      </c>
      <c r="B459" s="4">
        <f t="shared" si="17"/>
        <v>45712</v>
      </c>
      <c r="C459" s="2">
        <f>B459-21</f>
        <v>45691</v>
      </c>
    </row>
    <row r="460" spans="1:3" x14ac:dyDescent="0.25">
      <c r="A460" s="2">
        <v>45657</v>
      </c>
      <c r="B460" s="4">
        <f t="shared" si="17"/>
        <v>45713</v>
      </c>
      <c r="C460" s="2">
        <f>B460-21</f>
        <v>45692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CEE9A-E20E-4FB6-B940-583ADEBB1E5A}">
  <dimension ref="A1:AH154"/>
  <sheetViews>
    <sheetView tabSelected="1" zoomScale="130" zoomScaleNormal="130" workbookViewId="0">
      <pane ySplit="3" topLeftCell="A4" activePane="bottomLeft" state="frozen"/>
      <selection pane="bottomLeft" activeCell="A8" sqref="A8"/>
    </sheetView>
  </sheetViews>
  <sheetFormatPr baseColWidth="10" defaultRowHeight="15" x14ac:dyDescent="0.25"/>
  <cols>
    <col min="1" max="1" width="13" customWidth="1"/>
    <col min="3" max="3" width="13.140625" customWidth="1"/>
    <col min="4" max="4" width="12.85546875" style="19" customWidth="1"/>
    <col min="5" max="6" width="11.42578125" style="19"/>
    <col min="7" max="7" width="12.140625" style="19" customWidth="1"/>
    <col min="11" max="11" width="12.5703125" customWidth="1"/>
    <col min="12" max="12" width="12.140625" style="19" customWidth="1"/>
    <col min="13" max="13" width="11.42578125" style="19"/>
    <col min="14" max="15" width="19.5703125" customWidth="1"/>
    <col min="16" max="16" width="26.140625" customWidth="1"/>
    <col min="20" max="20" width="13" customWidth="1"/>
    <col min="21" max="21" width="23.42578125" customWidth="1"/>
    <col min="23" max="23" width="10.85546875" customWidth="1"/>
    <col min="24" max="24" width="13.140625" customWidth="1"/>
    <col min="25" max="25" width="13.42578125" customWidth="1"/>
    <col min="29" max="29" width="13.42578125" customWidth="1"/>
    <col min="30" max="30" width="12.7109375" customWidth="1"/>
    <col min="34" max="34" width="13.42578125" customWidth="1"/>
  </cols>
  <sheetData>
    <row r="1" spans="1:34" x14ac:dyDescent="0.25">
      <c r="A1" s="48" t="s">
        <v>21</v>
      </c>
      <c r="B1" s="49"/>
      <c r="C1" s="49"/>
      <c r="D1" s="49"/>
      <c r="E1" s="49"/>
      <c r="F1" s="49"/>
      <c r="G1" s="49"/>
      <c r="I1" s="44" t="s">
        <v>22</v>
      </c>
      <c r="J1" s="45"/>
      <c r="K1" s="45"/>
      <c r="L1" s="45"/>
      <c r="M1" s="45"/>
      <c r="N1" s="45"/>
      <c r="O1" s="45"/>
      <c r="P1" s="45"/>
      <c r="R1" s="40" t="s">
        <v>25</v>
      </c>
      <c r="S1" s="41"/>
      <c r="T1" s="41"/>
      <c r="U1" s="41"/>
      <c r="V1" s="41"/>
      <c r="W1" s="41"/>
      <c r="X1" s="41"/>
      <c r="Y1" s="41"/>
      <c r="AA1" s="48" t="s">
        <v>27</v>
      </c>
      <c r="AB1" s="49"/>
      <c r="AC1" s="49"/>
      <c r="AD1" s="49"/>
      <c r="AE1" s="49"/>
      <c r="AF1" s="49"/>
      <c r="AG1" s="49"/>
      <c r="AH1" s="49"/>
    </row>
    <row r="2" spans="1:34" x14ac:dyDescent="0.25">
      <c r="N2" s="42" t="s">
        <v>15</v>
      </c>
      <c r="O2" s="43"/>
      <c r="P2" s="43"/>
      <c r="R2" s="39" t="s">
        <v>26</v>
      </c>
      <c r="S2" s="39"/>
      <c r="T2" s="39"/>
      <c r="U2" s="39"/>
      <c r="V2" s="42" t="s">
        <v>15</v>
      </c>
      <c r="W2" s="43"/>
      <c r="X2" s="43"/>
      <c r="Y2" s="43"/>
      <c r="AA2" s="39" t="s">
        <v>26</v>
      </c>
      <c r="AB2" s="39"/>
      <c r="AC2" s="39"/>
      <c r="AD2" s="39"/>
      <c r="AE2" s="42" t="s">
        <v>15</v>
      </c>
      <c r="AF2" s="43"/>
      <c r="AG2" s="43"/>
      <c r="AH2" s="43"/>
    </row>
    <row r="3" spans="1:34" ht="45" x14ac:dyDescent="0.25">
      <c r="A3" s="1" t="s">
        <v>0</v>
      </c>
      <c r="B3" s="1" t="s">
        <v>18</v>
      </c>
      <c r="C3" s="1" t="s">
        <v>11</v>
      </c>
      <c r="D3" s="1" t="s">
        <v>6</v>
      </c>
      <c r="E3" s="1" t="s">
        <v>3</v>
      </c>
      <c r="F3" s="1" t="s">
        <v>17</v>
      </c>
      <c r="G3" s="1" t="s">
        <v>7</v>
      </c>
      <c r="H3" s="1"/>
      <c r="I3" s="33" t="s">
        <v>0</v>
      </c>
      <c r="J3" s="34" t="s">
        <v>23</v>
      </c>
      <c r="K3" s="34" t="s">
        <v>11</v>
      </c>
      <c r="L3" s="35" t="s">
        <v>6</v>
      </c>
      <c r="M3" s="35" t="s">
        <v>3</v>
      </c>
      <c r="N3" s="35" t="s">
        <v>9</v>
      </c>
      <c r="O3" s="35" t="s">
        <v>12</v>
      </c>
      <c r="P3" s="35" t="s">
        <v>7</v>
      </c>
      <c r="R3" s="11" t="s">
        <v>0</v>
      </c>
      <c r="S3" s="12" t="s">
        <v>19</v>
      </c>
      <c r="T3" s="12" t="s">
        <v>11</v>
      </c>
      <c r="U3" s="13" t="s">
        <v>6</v>
      </c>
      <c r="V3" s="13" t="s">
        <v>3</v>
      </c>
      <c r="W3" s="13" t="s">
        <v>9</v>
      </c>
      <c r="X3" s="13" t="s">
        <v>12</v>
      </c>
      <c r="Y3" s="13" t="s">
        <v>4</v>
      </c>
      <c r="AA3" s="11" t="s">
        <v>0</v>
      </c>
      <c r="AB3" s="12" t="s">
        <v>19</v>
      </c>
      <c r="AC3" s="12" t="s">
        <v>11</v>
      </c>
      <c r="AD3" s="13" t="s">
        <v>6</v>
      </c>
      <c r="AE3" s="13" t="s">
        <v>3</v>
      </c>
      <c r="AF3" s="13" t="s">
        <v>9</v>
      </c>
      <c r="AG3" s="13" t="s">
        <v>12</v>
      </c>
      <c r="AH3" s="13" t="s">
        <v>4</v>
      </c>
    </row>
    <row r="4" spans="1:34" s="21" customFormat="1" ht="30.75" customHeight="1" x14ac:dyDescent="0.25">
      <c r="A4" s="20">
        <v>45394</v>
      </c>
      <c r="B4" s="21">
        <f>56</f>
        <v>56</v>
      </c>
      <c r="C4" s="22">
        <f>Tableau24[[#This Row],[Date dépôt]]+Tableau24[[#This Row],[Délais de soutenance (jours)]]</f>
        <v>45450</v>
      </c>
      <c r="D4" s="23" t="s">
        <v>5</v>
      </c>
      <c r="E4" s="23">
        <f>Tableau24[[#This Row],[1ère date de soutenance disponible]]-21</f>
        <v>45429</v>
      </c>
      <c r="F4" s="23" t="s">
        <v>5</v>
      </c>
      <c r="G4" s="23" t="s">
        <v>5</v>
      </c>
      <c r="H4" s="22"/>
      <c r="I4" s="24">
        <v>45444</v>
      </c>
      <c r="J4" s="25">
        <v>100</v>
      </c>
      <c r="K4" s="38">
        <f>I4+J4</f>
        <v>45544</v>
      </c>
      <c r="L4" s="26" t="s">
        <v>5</v>
      </c>
      <c r="M4" s="26">
        <f>K4-21</f>
        <v>45523</v>
      </c>
      <c r="N4" s="27" t="s">
        <v>14</v>
      </c>
      <c r="O4" s="27" t="s">
        <v>13</v>
      </c>
      <c r="P4" s="28" t="s">
        <v>10</v>
      </c>
      <c r="R4" s="17">
        <v>45488</v>
      </c>
      <c r="S4" s="29">
        <v>91</v>
      </c>
      <c r="T4" s="30">
        <f t="shared" ref="T4:T22" si="0">R4+S4</f>
        <v>45579</v>
      </c>
      <c r="U4" s="52" t="s">
        <v>24</v>
      </c>
      <c r="V4" s="36">
        <f t="shared" ref="V4:V58" si="1">T4-21</f>
        <v>45558</v>
      </c>
      <c r="W4" s="26" t="s">
        <v>5</v>
      </c>
      <c r="X4" s="26" t="s">
        <v>20</v>
      </c>
      <c r="Y4" s="26" t="s">
        <v>5</v>
      </c>
      <c r="AA4" s="50">
        <v>45530</v>
      </c>
      <c r="AB4" s="25">
        <v>56</v>
      </c>
      <c r="AC4" s="51">
        <f>AA4+AB4</f>
        <v>45586</v>
      </c>
      <c r="AD4" s="47" t="s">
        <v>5</v>
      </c>
      <c r="AE4" s="36">
        <f>AC4-21</f>
        <v>45565</v>
      </c>
      <c r="AF4" s="27" t="s">
        <v>5</v>
      </c>
      <c r="AG4" s="27" t="s">
        <v>20</v>
      </c>
      <c r="AH4" s="27" t="s">
        <v>5</v>
      </c>
    </row>
    <row r="5" spans="1:34" x14ac:dyDescent="0.25">
      <c r="A5" s="2">
        <v>45395</v>
      </c>
      <c r="B5">
        <v>56</v>
      </c>
      <c r="C5" s="14">
        <f>Tableau24[[#This Row],[Date dépôt]]+Tableau24[[#This Row],[Délais de soutenance (jours)]]</f>
        <v>45451</v>
      </c>
      <c r="D5" s="18" t="s">
        <v>5</v>
      </c>
      <c r="E5" s="18">
        <f>Tableau24[[#This Row],[1ère date de soutenance disponible]]-21</f>
        <v>45430</v>
      </c>
      <c r="F5" s="18" t="s">
        <v>5</v>
      </c>
      <c r="G5" s="18" t="s">
        <v>5</v>
      </c>
      <c r="H5" s="14"/>
      <c r="I5" s="16">
        <v>45445</v>
      </c>
      <c r="J5" s="29">
        <f>J4-1</f>
        <v>99</v>
      </c>
      <c r="K5" s="30">
        <f t="shared" ref="K5:K49" si="2">I5+J5</f>
        <v>45544</v>
      </c>
      <c r="L5" s="31" t="s">
        <v>5</v>
      </c>
      <c r="M5" s="31">
        <f t="shared" ref="M5:M40" si="3">K5-21</f>
        <v>45523</v>
      </c>
      <c r="N5" s="27" t="s">
        <v>14</v>
      </c>
      <c r="O5" s="27" t="s">
        <v>13</v>
      </c>
      <c r="P5" s="32" t="s">
        <v>8</v>
      </c>
      <c r="R5" s="17">
        <v>45489</v>
      </c>
      <c r="S5" s="29">
        <v>91</v>
      </c>
      <c r="T5" s="30">
        <f t="shared" si="0"/>
        <v>45580</v>
      </c>
      <c r="U5" s="52" t="s">
        <v>24</v>
      </c>
      <c r="V5" s="36">
        <f t="shared" si="1"/>
        <v>45559</v>
      </c>
      <c r="W5" s="26" t="s">
        <v>5</v>
      </c>
      <c r="X5" s="26" t="s">
        <v>20</v>
      </c>
      <c r="Y5" s="26" t="s">
        <v>5</v>
      </c>
      <c r="AA5" s="17">
        <v>45531</v>
      </c>
      <c r="AB5" s="29">
        <v>56</v>
      </c>
      <c r="AC5" s="46">
        <f>AA5+AB5</f>
        <v>45587</v>
      </c>
      <c r="AD5" s="47" t="s">
        <v>5</v>
      </c>
      <c r="AE5" s="36">
        <f>AC5-21</f>
        <v>45566</v>
      </c>
      <c r="AF5" s="27" t="s">
        <v>5</v>
      </c>
      <c r="AG5" s="27" t="s">
        <v>20</v>
      </c>
      <c r="AH5" s="27" t="s">
        <v>5</v>
      </c>
    </row>
    <row r="6" spans="1:34" x14ac:dyDescent="0.25">
      <c r="A6" s="2">
        <v>45396</v>
      </c>
      <c r="B6">
        <v>56</v>
      </c>
      <c r="C6" s="14">
        <f>Tableau24[[#This Row],[Date dépôt]]+Tableau24[[#This Row],[Délais de soutenance (jours)]]</f>
        <v>45452</v>
      </c>
      <c r="D6" s="18" t="s">
        <v>5</v>
      </c>
      <c r="E6" s="18">
        <f>Tableau24[[#This Row],[1ère date de soutenance disponible]]-21</f>
        <v>45431</v>
      </c>
      <c r="F6" s="18" t="s">
        <v>5</v>
      </c>
      <c r="G6" s="18" t="s">
        <v>5</v>
      </c>
      <c r="H6" s="14"/>
      <c r="I6" s="16">
        <v>45446</v>
      </c>
      <c r="J6" s="29">
        <f t="shared" ref="J6:J47" si="4">J5-1</f>
        <v>98</v>
      </c>
      <c r="K6" s="30">
        <f t="shared" si="2"/>
        <v>45544</v>
      </c>
      <c r="L6" s="31" t="s">
        <v>5</v>
      </c>
      <c r="M6" s="31">
        <f t="shared" si="3"/>
        <v>45523</v>
      </c>
      <c r="N6" s="27" t="s">
        <v>14</v>
      </c>
      <c r="O6" s="27" t="s">
        <v>13</v>
      </c>
      <c r="P6" s="32" t="s">
        <v>8</v>
      </c>
      <c r="R6" s="17">
        <v>45490</v>
      </c>
      <c r="S6" s="29">
        <v>91</v>
      </c>
      <c r="T6" s="30">
        <f t="shared" si="0"/>
        <v>45581</v>
      </c>
      <c r="U6" s="52" t="s">
        <v>24</v>
      </c>
      <c r="V6" s="36">
        <f t="shared" si="1"/>
        <v>45560</v>
      </c>
      <c r="W6" s="26" t="s">
        <v>5</v>
      </c>
      <c r="X6" s="26" t="s">
        <v>20</v>
      </c>
      <c r="Y6" s="26" t="s">
        <v>5</v>
      </c>
      <c r="AA6" s="17">
        <v>45532</v>
      </c>
      <c r="AB6" s="29">
        <v>56</v>
      </c>
      <c r="AC6" s="46">
        <f>AA6+AB6</f>
        <v>45588</v>
      </c>
      <c r="AD6" s="47" t="s">
        <v>5</v>
      </c>
      <c r="AE6" s="36">
        <f>AC6-21</f>
        <v>45567</v>
      </c>
      <c r="AF6" s="27" t="s">
        <v>5</v>
      </c>
      <c r="AG6" s="27" t="s">
        <v>20</v>
      </c>
      <c r="AH6" s="27" t="s">
        <v>5</v>
      </c>
    </row>
    <row r="7" spans="1:34" x14ac:dyDescent="0.25">
      <c r="A7" s="2">
        <v>45397</v>
      </c>
      <c r="B7">
        <v>56</v>
      </c>
      <c r="C7" s="14">
        <f>Tableau24[[#This Row],[Date dépôt]]+Tableau24[[#This Row],[Délais de soutenance (jours)]]</f>
        <v>45453</v>
      </c>
      <c r="D7" s="18" t="s">
        <v>5</v>
      </c>
      <c r="E7" s="18">
        <f>Tableau24[[#This Row],[1ère date de soutenance disponible]]-21</f>
        <v>45432</v>
      </c>
      <c r="F7" s="18" t="s">
        <v>5</v>
      </c>
      <c r="G7" s="18" t="s">
        <v>5</v>
      </c>
      <c r="H7" s="14"/>
      <c r="I7" s="16">
        <v>45447</v>
      </c>
      <c r="J7" s="29">
        <f t="shared" si="4"/>
        <v>97</v>
      </c>
      <c r="K7" s="30">
        <f t="shared" si="2"/>
        <v>45544</v>
      </c>
      <c r="L7" s="31" t="s">
        <v>5</v>
      </c>
      <c r="M7" s="31">
        <f t="shared" si="3"/>
        <v>45523</v>
      </c>
      <c r="N7" s="27" t="s">
        <v>14</v>
      </c>
      <c r="O7" s="27" t="s">
        <v>13</v>
      </c>
      <c r="P7" s="32" t="s">
        <v>8</v>
      </c>
      <c r="R7" s="17">
        <v>45491</v>
      </c>
      <c r="S7" s="29">
        <v>91</v>
      </c>
      <c r="T7" s="30">
        <f t="shared" si="0"/>
        <v>45582</v>
      </c>
      <c r="U7" s="52" t="s">
        <v>24</v>
      </c>
      <c r="V7" s="36">
        <f t="shared" si="1"/>
        <v>45561</v>
      </c>
      <c r="W7" s="26" t="s">
        <v>5</v>
      </c>
      <c r="X7" s="26" t="s">
        <v>20</v>
      </c>
      <c r="Y7" s="26" t="s">
        <v>5</v>
      </c>
      <c r="AA7" s="17">
        <v>45533</v>
      </c>
      <c r="AB7" s="29">
        <v>56</v>
      </c>
      <c r="AC7" s="46">
        <f>AA7+AB7</f>
        <v>45589</v>
      </c>
      <c r="AD7" s="47" t="s">
        <v>5</v>
      </c>
      <c r="AE7" s="36">
        <f>AC7-21</f>
        <v>45568</v>
      </c>
      <c r="AF7" s="27" t="s">
        <v>5</v>
      </c>
      <c r="AG7" s="27" t="s">
        <v>20</v>
      </c>
      <c r="AH7" s="27" t="s">
        <v>5</v>
      </c>
    </row>
    <row r="8" spans="1:34" x14ac:dyDescent="0.25">
      <c r="A8" s="2">
        <v>45398</v>
      </c>
      <c r="B8">
        <v>56</v>
      </c>
      <c r="C8" s="14">
        <f>Tableau24[[#This Row],[Date dépôt]]+Tableau24[[#This Row],[Délais de soutenance (jours)]]</f>
        <v>45454</v>
      </c>
      <c r="D8" s="18" t="s">
        <v>5</v>
      </c>
      <c r="E8" s="18">
        <f>Tableau24[[#This Row],[1ère date de soutenance disponible]]-21</f>
        <v>45433</v>
      </c>
      <c r="F8" s="18" t="s">
        <v>5</v>
      </c>
      <c r="G8" s="18" t="s">
        <v>5</v>
      </c>
      <c r="H8" s="14"/>
      <c r="I8" s="16">
        <v>45448</v>
      </c>
      <c r="J8" s="29">
        <f t="shared" si="4"/>
        <v>96</v>
      </c>
      <c r="K8" s="30">
        <f t="shared" si="2"/>
        <v>45544</v>
      </c>
      <c r="L8" s="31" t="s">
        <v>5</v>
      </c>
      <c r="M8" s="31">
        <f t="shared" si="3"/>
        <v>45523</v>
      </c>
      <c r="N8" s="27" t="s">
        <v>14</v>
      </c>
      <c r="O8" s="27" t="s">
        <v>13</v>
      </c>
      <c r="P8" s="32" t="s">
        <v>8</v>
      </c>
      <c r="R8" s="17">
        <v>45492</v>
      </c>
      <c r="S8" s="29">
        <v>91</v>
      </c>
      <c r="T8" s="30">
        <f t="shared" si="0"/>
        <v>45583</v>
      </c>
      <c r="U8" s="52" t="s">
        <v>24</v>
      </c>
      <c r="V8" s="36">
        <f t="shared" si="1"/>
        <v>45562</v>
      </c>
      <c r="W8" s="26" t="s">
        <v>5</v>
      </c>
      <c r="X8" s="26" t="s">
        <v>20</v>
      </c>
      <c r="Y8" s="26" t="s">
        <v>5</v>
      </c>
      <c r="AA8" s="17">
        <v>45534</v>
      </c>
      <c r="AB8" s="29">
        <v>56</v>
      </c>
      <c r="AC8" s="46">
        <f>AA8+AB8</f>
        <v>45590</v>
      </c>
      <c r="AD8" s="47" t="s">
        <v>5</v>
      </c>
      <c r="AE8" s="36">
        <f>AC8-21</f>
        <v>45569</v>
      </c>
      <c r="AF8" s="27" t="s">
        <v>5</v>
      </c>
      <c r="AG8" s="27" t="s">
        <v>20</v>
      </c>
      <c r="AH8" s="27" t="s">
        <v>5</v>
      </c>
    </row>
    <row r="9" spans="1:34" x14ac:dyDescent="0.25">
      <c r="A9" s="2">
        <v>45399</v>
      </c>
      <c r="B9">
        <v>56</v>
      </c>
      <c r="C9" s="14">
        <f>Tableau24[[#This Row],[Date dépôt]]+Tableau24[[#This Row],[Délais de soutenance (jours)]]</f>
        <v>45455</v>
      </c>
      <c r="D9" s="18" t="s">
        <v>5</v>
      </c>
      <c r="E9" s="18">
        <f>Tableau24[[#This Row],[1ère date de soutenance disponible]]-21</f>
        <v>45434</v>
      </c>
      <c r="F9" s="18" t="s">
        <v>5</v>
      </c>
      <c r="G9" s="18" t="s">
        <v>5</v>
      </c>
      <c r="H9" s="14"/>
      <c r="I9" s="16">
        <v>45449</v>
      </c>
      <c r="J9" s="29">
        <f t="shared" si="4"/>
        <v>95</v>
      </c>
      <c r="K9" s="30">
        <f t="shared" si="2"/>
        <v>45544</v>
      </c>
      <c r="L9" s="31" t="s">
        <v>5</v>
      </c>
      <c r="M9" s="31">
        <f t="shared" si="3"/>
        <v>45523</v>
      </c>
      <c r="N9" s="27" t="s">
        <v>14</v>
      </c>
      <c r="O9" s="27" t="s">
        <v>13</v>
      </c>
      <c r="P9" s="32" t="s">
        <v>8</v>
      </c>
      <c r="R9" s="17">
        <v>45493</v>
      </c>
      <c r="S9" s="29">
        <v>91</v>
      </c>
      <c r="T9" s="30">
        <f t="shared" si="0"/>
        <v>45584</v>
      </c>
      <c r="U9" s="53" t="s">
        <v>16</v>
      </c>
      <c r="V9" s="36">
        <f t="shared" si="1"/>
        <v>45563</v>
      </c>
      <c r="W9" s="26" t="s">
        <v>5</v>
      </c>
      <c r="X9" s="26" t="s">
        <v>20</v>
      </c>
      <c r="Y9" s="26" t="s">
        <v>5</v>
      </c>
      <c r="AA9" s="17">
        <v>45535</v>
      </c>
      <c r="AB9" s="29">
        <v>56</v>
      </c>
      <c r="AC9" s="46">
        <f>AA9+AB9</f>
        <v>45591</v>
      </c>
      <c r="AD9" s="47" t="s">
        <v>5</v>
      </c>
      <c r="AE9" s="36">
        <f>AC9-21</f>
        <v>45570</v>
      </c>
      <c r="AF9" s="27" t="s">
        <v>5</v>
      </c>
      <c r="AG9" s="27" t="s">
        <v>20</v>
      </c>
      <c r="AH9" s="27" t="s">
        <v>5</v>
      </c>
    </row>
    <row r="10" spans="1:34" x14ac:dyDescent="0.25">
      <c r="A10" s="2">
        <v>45400</v>
      </c>
      <c r="B10">
        <v>56</v>
      </c>
      <c r="C10" s="14">
        <f>Tableau24[[#This Row],[Date dépôt]]+Tableau24[[#This Row],[Délais de soutenance (jours)]]</f>
        <v>45456</v>
      </c>
      <c r="D10" s="18" t="s">
        <v>5</v>
      </c>
      <c r="E10" s="18">
        <f>Tableau24[[#This Row],[1ère date de soutenance disponible]]-21</f>
        <v>45435</v>
      </c>
      <c r="F10" s="18" t="s">
        <v>5</v>
      </c>
      <c r="G10" s="18" t="s">
        <v>5</v>
      </c>
      <c r="H10" s="14"/>
      <c r="I10" s="16">
        <v>45450</v>
      </c>
      <c r="J10" s="29">
        <f t="shared" si="4"/>
        <v>94</v>
      </c>
      <c r="K10" s="30">
        <f t="shared" si="2"/>
        <v>45544</v>
      </c>
      <c r="L10" s="31" t="s">
        <v>5</v>
      </c>
      <c r="M10" s="31">
        <f t="shared" si="3"/>
        <v>45523</v>
      </c>
      <c r="N10" s="27" t="s">
        <v>14</v>
      </c>
      <c r="O10" s="27" t="s">
        <v>13</v>
      </c>
      <c r="P10" s="32" t="s">
        <v>8</v>
      </c>
      <c r="R10" s="17">
        <v>45494</v>
      </c>
      <c r="S10" s="29">
        <v>91</v>
      </c>
      <c r="T10" s="30">
        <f t="shared" si="0"/>
        <v>45585</v>
      </c>
      <c r="U10" s="53" t="s">
        <v>16</v>
      </c>
      <c r="V10" s="36">
        <f t="shared" si="1"/>
        <v>45564</v>
      </c>
      <c r="W10" s="26" t="s">
        <v>5</v>
      </c>
      <c r="X10" s="26" t="s">
        <v>20</v>
      </c>
      <c r="Y10" s="26" t="s">
        <v>5</v>
      </c>
      <c r="AA10" s="17">
        <v>45536</v>
      </c>
      <c r="AB10" s="29">
        <v>56</v>
      </c>
      <c r="AC10" s="46">
        <f>AA10+AB10</f>
        <v>45592</v>
      </c>
      <c r="AD10" s="47" t="s">
        <v>5</v>
      </c>
      <c r="AE10" s="36">
        <f>AC10-21</f>
        <v>45571</v>
      </c>
      <c r="AF10" s="27" t="s">
        <v>5</v>
      </c>
      <c r="AG10" s="27" t="s">
        <v>20</v>
      </c>
      <c r="AH10" s="27" t="s">
        <v>5</v>
      </c>
    </row>
    <row r="11" spans="1:34" x14ac:dyDescent="0.25">
      <c r="A11" s="2">
        <v>45401</v>
      </c>
      <c r="B11">
        <v>56</v>
      </c>
      <c r="C11" s="14">
        <f>Tableau24[[#This Row],[Date dépôt]]+Tableau24[[#This Row],[Délais de soutenance (jours)]]</f>
        <v>45457</v>
      </c>
      <c r="D11" s="18" t="s">
        <v>5</v>
      </c>
      <c r="E11" s="18">
        <f>Tableau24[[#This Row],[1ère date de soutenance disponible]]-21</f>
        <v>45436</v>
      </c>
      <c r="F11" s="18" t="s">
        <v>5</v>
      </c>
      <c r="G11" s="18" t="s">
        <v>5</v>
      </c>
      <c r="H11" s="14"/>
      <c r="I11" s="16">
        <v>45451</v>
      </c>
      <c r="J11" s="29">
        <f t="shared" si="4"/>
        <v>93</v>
      </c>
      <c r="K11" s="30">
        <f t="shared" si="2"/>
        <v>45544</v>
      </c>
      <c r="L11" s="31" t="s">
        <v>5</v>
      </c>
      <c r="M11" s="31">
        <f t="shared" si="3"/>
        <v>45523</v>
      </c>
      <c r="N11" s="27" t="s">
        <v>14</v>
      </c>
      <c r="O11" s="27" t="s">
        <v>13</v>
      </c>
      <c r="P11" s="32" t="s">
        <v>8</v>
      </c>
      <c r="R11" s="17">
        <v>45495</v>
      </c>
      <c r="S11" s="29">
        <v>91</v>
      </c>
      <c r="T11" s="30">
        <f t="shared" si="0"/>
        <v>45586</v>
      </c>
      <c r="U11" s="53" t="s">
        <v>16</v>
      </c>
      <c r="V11" s="36">
        <f t="shared" si="1"/>
        <v>45565</v>
      </c>
      <c r="W11" s="26" t="s">
        <v>5</v>
      </c>
      <c r="X11" s="26" t="s">
        <v>20</v>
      </c>
      <c r="Y11" s="26" t="s">
        <v>5</v>
      </c>
      <c r="AA11" s="17">
        <v>45537</v>
      </c>
      <c r="AB11" s="29">
        <v>56</v>
      </c>
      <c r="AC11" s="46">
        <f>AA11+AB11</f>
        <v>45593</v>
      </c>
      <c r="AD11" s="47" t="s">
        <v>5</v>
      </c>
      <c r="AE11" s="36">
        <f>AC11-21</f>
        <v>45572</v>
      </c>
      <c r="AF11" s="27" t="s">
        <v>5</v>
      </c>
      <c r="AG11" s="27" t="s">
        <v>20</v>
      </c>
      <c r="AH11" s="27" t="s">
        <v>5</v>
      </c>
    </row>
    <row r="12" spans="1:34" x14ac:dyDescent="0.25">
      <c r="A12" s="2">
        <v>45402</v>
      </c>
      <c r="B12">
        <v>56</v>
      </c>
      <c r="C12" s="14">
        <f>Tableau24[[#This Row],[Date dépôt]]+Tableau24[[#This Row],[Délais de soutenance (jours)]]</f>
        <v>45458</v>
      </c>
      <c r="D12" s="18" t="s">
        <v>5</v>
      </c>
      <c r="E12" s="18">
        <f>Tableau24[[#This Row],[1ère date de soutenance disponible]]-21</f>
        <v>45437</v>
      </c>
      <c r="F12" s="18" t="s">
        <v>5</v>
      </c>
      <c r="G12" s="18" t="s">
        <v>5</v>
      </c>
      <c r="H12" s="14"/>
      <c r="I12" s="16">
        <v>45452</v>
      </c>
      <c r="J12" s="29">
        <f t="shared" si="4"/>
        <v>92</v>
      </c>
      <c r="K12" s="30">
        <f t="shared" si="2"/>
        <v>45544</v>
      </c>
      <c r="L12" s="31" t="s">
        <v>5</v>
      </c>
      <c r="M12" s="31">
        <f t="shared" si="3"/>
        <v>45523</v>
      </c>
      <c r="N12" s="27" t="s">
        <v>14</v>
      </c>
      <c r="O12" s="27" t="s">
        <v>13</v>
      </c>
      <c r="P12" s="32" t="s">
        <v>8</v>
      </c>
      <c r="R12" s="17">
        <v>45496</v>
      </c>
      <c r="S12" s="29">
        <v>91</v>
      </c>
      <c r="T12" s="30">
        <f t="shared" si="0"/>
        <v>45587</v>
      </c>
      <c r="U12" s="53" t="s">
        <v>16</v>
      </c>
      <c r="V12" s="36">
        <f t="shared" si="1"/>
        <v>45566</v>
      </c>
      <c r="W12" s="26" t="s">
        <v>5</v>
      </c>
      <c r="X12" s="26" t="s">
        <v>20</v>
      </c>
      <c r="Y12" s="26" t="s">
        <v>5</v>
      </c>
      <c r="AA12" s="17">
        <v>45538</v>
      </c>
      <c r="AB12" s="29">
        <v>56</v>
      </c>
      <c r="AC12" s="46">
        <f>AA12+AB12</f>
        <v>45594</v>
      </c>
      <c r="AD12" s="47" t="s">
        <v>5</v>
      </c>
      <c r="AE12" s="36">
        <f>AC12-21</f>
        <v>45573</v>
      </c>
      <c r="AF12" s="27" t="s">
        <v>5</v>
      </c>
      <c r="AG12" s="27" t="s">
        <v>20</v>
      </c>
      <c r="AH12" s="27" t="s">
        <v>5</v>
      </c>
    </row>
    <row r="13" spans="1:34" x14ac:dyDescent="0.25">
      <c r="A13" s="2">
        <v>45403</v>
      </c>
      <c r="B13">
        <v>56</v>
      </c>
      <c r="C13" s="14">
        <f>Tableau24[[#This Row],[Date dépôt]]+Tableau24[[#This Row],[Délais de soutenance (jours)]]</f>
        <v>45459</v>
      </c>
      <c r="D13" s="18" t="s">
        <v>5</v>
      </c>
      <c r="E13" s="18">
        <f>Tableau24[[#This Row],[1ère date de soutenance disponible]]-21</f>
        <v>45438</v>
      </c>
      <c r="F13" s="18" t="s">
        <v>5</v>
      </c>
      <c r="G13" s="18" t="s">
        <v>5</v>
      </c>
      <c r="H13" s="14"/>
      <c r="I13" s="16">
        <v>45453</v>
      </c>
      <c r="J13" s="29">
        <f t="shared" si="4"/>
        <v>91</v>
      </c>
      <c r="K13" s="30">
        <f t="shared" si="2"/>
        <v>45544</v>
      </c>
      <c r="L13" s="31" t="s">
        <v>5</v>
      </c>
      <c r="M13" s="31">
        <f t="shared" si="3"/>
        <v>45523</v>
      </c>
      <c r="N13" s="27" t="s">
        <v>14</v>
      </c>
      <c r="O13" s="27" t="s">
        <v>13</v>
      </c>
      <c r="P13" s="32" t="s">
        <v>8</v>
      </c>
      <c r="R13" s="17">
        <v>45497</v>
      </c>
      <c r="S13" s="29">
        <v>91</v>
      </c>
      <c r="T13" s="30">
        <f t="shared" si="0"/>
        <v>45588</v>
      </c>
      <c r="U13" s="53" t="s">
        <v>16</v>
      </c>
      <c r="V13" s="36">
        <f t="shared" si="1"/>
        <v>45567</v>
      </c>
      <c r="W13" s="26" t="s">
        <v>5</v>
      </c>
      <c r="X13" s="26" t="s">
        <v>20</v>
      </c>
      <c r="Y13" s="26" t="s">
        <v>5</v>
      </c>
      <c r="AA13" s="17">
        <v>45539</v>
      </c>
      <c r="AB13" s="29">
        <v>56</v>
      </c>
      <c r="AC13" s="46">
        <f>AA13+AB13</f>
        <v>45595</v>
      </c>
      <c r="AD13" s="47" t="s">
        <v>5</v>
      </c>
      <c r="AE13" s="36">
        <f>AC13-21</f>
        <v>45574</v>
      </c>
      <c r="AF13" s="27" t="s">
        <v>5</v>
      </c>
      <c r="AG13" s="27" t="s">
        <v>20</v>
      </c>
      <c r="AH13" s="27" t="s">
        <v>5</v>
      </c>
    </row>
    <row r="14" spans="1:34" x14ac:dyDescent="0.25">
      <c r="A14" s="2">
        <v>45404</v>
      </c>
      <c r="B14">
        <v>56</v>
      </c>
      <c r="C14" s="14">
        <f>Tableau24[[#This Row],[Date dépôt]]+Tableau24[[#This Row],[Délais de soutenance (jours)]]</f>
        <v>45460</v>
      </c>
      <c r="D14" s="18" t="s">
        <v>5</v>
      </c>
      <c r="E14" s="18">
        <f>Tableau24[[#This Row],[1ère date de soutenance disponible]]-21</f>
        <v>45439</v>
      </c>
      <c r="F14" s="18" t="s">
        <v>5</v>
      </c>
      <c r="G14" s="18" t="s">
        <v>5</v>
      </c>
      <c r="H14" s="14"/>
      <c r="I14" s="16">
        <v>45454</v>
      </c>
      <c r="J14" s="29">
        <f t="shared" si="4"/>
        <v>90</v>
      </c>
      <c r="K14" s="30">
        <f t="shared" si="2"/>
        <v>45544</v>
      </c>
      <c r="L14" s="31" t="s">
        <v>5</v>
      </c>
      <c r="M14" s="31">
        <f t="shared" si="3"/>
        <v>45523</v>
      </c>
      <c r="N14" s="27" t="s">
        <v>14</v>
      </c>
      <c r="O14" s="27" t="s">
        <v>13</v>
      </c>
      <c r="P14" s="32" t="s">
        <v>8</v>
      </c>
      <c r="R14" s="17">
        <v>45498</v>
      </c>
      <c r="S14" s="29">
        <v>91</v>
      </c>
      <c r="T14" s="30">
        <f t="shared" si="0"/>
        <v>45589</v>
      </c>
      <c r="U14" s="53" t="s">
        <v>16</v>
      </c>
      <c r="V14" s="36">
        <f t="shared" si="1"/>
        <v>45568</v>
      </c>
      <c r="W14" s="26" t="s">
        <v>5</v>
      </c>
      <c r="X14" s="26" t="s">
        <v>20</v>
      </c>
      <c r="Y14" s="26" t="s">
        <v>5</v>
      </c>
      <c r="AA14" s="17">
        <v>45540</v>
      </c>
      <c r="AB14" s="29">
        <v>56</v>
      </c>
      <c r="AC14" s="46">
        <f>AA14+AB14</f>
        <v>45596</v>
      </c>
      <c r="AD14" s="47" t="s">
        <v>5</v>
      </c>
      <c r="AE14" s="36">
        <f>AC14-21</f>
        <v>45575</v>
      </c>
      <c r="AF14" s="27" t="s">
        <v>5</v>
      </c>
      <c r="AG14" s="27" t="s">
        <v>20</v>
      </c>
      <c r="AH14" s="27" t="s">
        <v>5</v>
      </c>
    </row>
    <row r="15" spans="1:34" x14ac:dyDescent="0.25">
      <c r="A15" s="2">
        <v>45405</v>
      </c>
      <c r="B15">
        <v>56</v>
      </c>
      <c r="C15" s="14">
        <f>Tableau24[[#This Row],[Date dépôt]]+Tableau24[[#This Row],[Délais de soutenance (jours)]]</f>
        <v>45461</v>
      </c>
      <c r="D15" s="18" t="s">
        <v>5</v>
      </c>
      <c r="E15" s="18">
        <f>Tableau24[[#This Row],[1ère date de soutenance disponible]]-21</f>
        <v>45440</v>
      </c>
      <c r="F15" s="18" t="s">
        <v>5</v>
      </c>
      <c r="G15" s="18" t="s">
        <v>5</v>
      </c>
      <c r="H15" s="14"/>
      <c r="I15" s="16">
        <v>45455</v>
      </c>
      <c r="J15" s="29">
        <f t="shared" si="4"/>
        <v>89</v>
      </c>
      <c r="K15" s="30">
        <f t="shared" si="2"/>
        <v>45544</v>
      </c>
      <c r="L15" s="31" t="s">
        <v>5</v>
      </c>
      <c r="M15" s="31">
        <f t="shared" si="3"/>
        <v>45523</v>
      </c>
      <c r="N15" s="27" t="s">
        <v>14</v>
      </c>
      <c r="O15" s="27" t="s">
        <v>13</v>
      </c>
      <c r="P15" s="32" t="s">
        <v>8</v>
      </c>
      <c r="R15" s="17">
        <v>45499</v>
      </c>
      <c r="S15" s="29">
        <v>91</v>
      </c>
      <c r="T15" s="30">
        <f t="shared" si="0"/>
        <v>45590</v>
      </c>
      <c r="U15" s="53" t="s">
        <v>16</v>
      </c>
      <c r="V15" s="36">
        <f t="shared" si="1"/>
        <v>45569</v>
      </c>
      <c r="W15" s="26" t="s">
        <v>5</v>
      </c>
      <c r="X15" s="26" t="s">
        <v>20</v>
      </c>
      <c r="Y15" s="26" t="s">
        <v>5</v>
      </c>
      <c r="AA15" s="17">
        <v>45541</v>
      </c>
      <c r="AB15" s="29">
        <v>56</v>
      </c>
      <c r="AC15" s="46">
        <f>AA15+AB15</f>
        <v>45597</v>
      </c>
      <c r="AD15" s="47" t="s">
        <v>5</v>
      </c>
      <c r="AE15" s="36">
        <f>AC15-21</f>
        <v>45576</v>
      </c>
      <c r="AF15" s="27" t="s">
        <v>5</v>
      </c>
      <c r="AG15" s="27" t="s">
        <v>20</v>
      </c>
      <c r="AH15" s="27" t="s">
        <v>5</v>
      </c>
    </row>
    <row r="16" spans="1:34" x14ac:dyDescent="0.25">
      <c r="A16" s="2">
        <v>45406</v>
      </c>
      <c r="B16">
        <v>56</v>
      </c>
      <c r="C16" s="14">
        <f>Tableau24[[#This Row],[Date dépôt]]+Tableau24[[#This Row],[Délais de soutenance (jours)]]</f>
        <v>45462</v>
      </c>
      <c r="D16" s="18" t="s">
        <v>5</v>
      </c>
      <c r="E16" s="18">
        <f>Tableau24[[#This Row],[1ère date de soutenance disponible]]-21</f>
        <v>45441</v>
      </c>
      <c r="F16" s="18" t="s">
        <v>5</v>
      </c>
      <c r="G16" s="18" t="s">
        <v>5</v>
      </c>
      <c r="H16" s="14"/>
      <c r="I16" s="16">
        <v>45456</v>
      </c>
      <c r="J16" s="29">
        <f t="shared" si="4"/>
        <v>88</v>
      </c>
      <c r="K16" s="30">
        <f t="shared" si="2"/>
        <v>45544</v>
      </c>
      <c r="L16" s="31" t="s">
        <v>5</v>
      </c>
      <c r="M16" s="31">
        <f t="shared" si="3"/>
        <v>45523</v>
      </c>
      <c r="N16" s="27" t="s">
        <v>14</v>
      </c>
      <c r="O16" s="27" t="s">
        <v>13</v>
      </c>
      <c r="P16" s="32" t="s">
        <v>8</v>
      </c>
      <c r="R16" s="17">
        <v>45500</v>
      </c>
      <c r="S16" s="29">
        <v>91</v>
      </c>
      <c r="T16" s="30">
        <f t="shared" si="0"/>
        <v>45591</v>
      </c>
      <c r="U16" s="53" t="s">
        <v>16</v>
      </c>
      <c r="V16" s="36">
        <f t="shared" si="1"/>
        <v>45570</v>
      </c>
      <c r="W16" s="26" t="s">
        <v>5</v>
      </c>
      <c r="X16" s="26" t="s">
        <v>20</v>
      </c>
      <c r="Y16" s="26" t="s">
        <v>5</v>
      </c>
      <c r="AA16" s="17">
        <v>45542</v>
      </c>
      <c r="AB16" s="29">
        <v>56</v>
      </c>
      <c r="AC16" s="46">
        <f>AA16+AB16</f>
        <v>45598</v>
      </c>
      <c r="AD16" s="47" t="s">
        <v>5</v>
      </c>
      <c r="AE16" s="36">
        <f>AC16-21</f>
        <v>45577</v>
      </c>
      <c r="AF16" s="27" t="s">
        <v>5</v>
      </c>
      <c r="AG16" s="27" t="s">
        <v>20</v>
      </c>
      <c r="AH16" s="27" t="s">
        <v>5</v>
      </c>
    </row>
    <row r="17" spans="1:34" x14ac:dyDescent="0.25">
      <c r="A17" s="2">
        <v>45407</v>
      </c>
      <c r="B17">
        <v>56</v>
      </c>
      <c r="C17" s="14">
        <f>Tableau24[[#This Row],[Date dépôt]]+Tableau24[[#This Row],[Délais de soutenance (jours)]]</f>
        <v>45463</v>
      </c>
      <c r="D17" s="18" t="s">
        <v>5</v>
      </c>
      <c r="E17" s="18">
        <f>Tableau24[[#This Row],[1ère date de soutenance disponible]]-21</f>
        <v>45442</v>
      </c>
      <c r="F17" s="18" t="s">
        <v>5</v>
      </c>
      <c r="G17" s="18" t="s">
        <v>5</v>
      </c>
      <c r="H17" s="14"/>
      <c r="I17" s="16">
        <v>45457</v>
      </c>
      <c r="J17" s="29">
        <f t="shared" si="4"/>
        <v>87</v>
      </c>
      <c r="K17" s="30">
        <f t="shared" si="2"/>
        <v>45544</v>
      </c>
      <c r="L17" s="31" t="s">
        <v>5</v>
      </c>
      <c r="M17" s="31">
        <f t="shared" si="3"/>
        <v>45523</v>
      </c>
      <c r="N17" s="27" t="s">
        <v>14</v>
      </c>
      <c r="O17" s="27" t="s">
        <v>13</v>
      </c>
      <c r="P17" s="32" t="s">
        <v>8</v>
      </c>
      <c r="R17" s="17">
        <v>45501</v>
      </c>
      <c r="S17" s="29">
        <v>91</v>
      </c>
      <c r="T17" s="30">
        <f t="shared" si="0"/>
        <v>45592</v>
      </c>
      <c r="U17" s="53" t="s">
        <v>16</v>
      </c>
      <c r="V17" s="36">
        <f t="shared" si="1"/>
        <v>45571</v>
      </c>
      <c r="W17" s="26" t="s">
        <v>5</v>
      </c>
      <c r="X17" s="26" t="s">
        <v>20</v>
      </c>
      <c r="Y17" s="26" t="s">
        <v>5</v>
      </c>
      <c r="AA17" s="21"/>
      <c r="AB17" s="21"/>
      <c r="AC17" s="21"/>
      <c r="AD17" s="21"/>
      <c r="AE17" s="21"/>
      <c r="AF17" s="21"/>
      <c r="AG17" s="21"/>
      <c r="AH17" s="21"/>
    </row>
    <row r="18" spans="1:34" x14ac:dyDescent="0.25">
      <c r="A18" s="2">
        <v>45408</v>
      </c>
      <c r="B18">
        <v>56</v>
      </c>
      <c r="C18" s="14">
        <f>Tableau24[[#This Row],[Date dépôt]]+Tableau24[[#This Row],[Délais de soutenance (jours)]]</f>
        <v>45464</v>
      </c>
      <c r="D18" s="18" t="s">
        <v>5</v>
      </c>
      <c r="E18" s="18">
        <f>Tableau24[[#This Row],[1ère date de soutenance disponible]]-21</f>
        <v>45443</v>
      </c>
      <c r="F18" s="18" t="s">
        <v>5</v>
      </c>
      <c r="G18" s="18" t="s">
        <v>5</v>
      </c>
      <c r="H18" s="14"/>
      <c r="I18" s="16">
        <v>45458</v>
      </c>
      <c r="J18" s="29">
        <f t="shared" si="4"/>
        <v>86</v>
      </c>
      <c r="K18" s="30">
        <f t="shared" si="2"/>
        <v>45544</v>
      </c>
      <c r="L18" s="31" t="s">
        <v>5</v>
      </c>
      <c r="M18" s="31">
        <f t="shared" si="3"/>
        <v>45523</v>
      </c>
      <c r="N18" s="27" t="s">
        <v>14</v>
      </c>
      <c r="O18" s="27" t="s">
        <v>13</v>
      </c>
      <c r="P18" s="32" t="s">
        <v>8</v>
      </c>
      <c r="R18" s="17">
        <v>45502</v>
      </c>
      <c r="S18" s="29">
        <v>91</v>
      </c>
      <c r="T18" s="30">
        <f t="shared" si="0"/>
        <v>45593</v>
      </c>
      <c r="U18" s="53" t="s">
        <v>16</v>
      </c>
      <c r="V18" s="36">
        <f t="shared" si="1"/>
        <v>45572</v>
      </c>
      <c r="W18" s="26" t="s">
        <v>5</v>
      </c>
      <c r="X18" s="26" t="s">
        <v>20</v>
      </c>
      <c r="Y18" s="26" t="s">
        <v>5</v>
      </c>
    </row>
    <row r="19" spans="1:34" x14ac:dyDescent="0.25">
      <c r="A19" s="2">
        <v>45409</v>
      </c>
      <c r="B19">
        <v>56</v>
      </c>
      <c r="C19" s="14">
        <f>Tableau24[[#This Row],[Date dépôt]]+Tableau24[[#This Row],[Délais de soutenance (jours)]]</f>
        <v>45465</v>
      </c>
      <c r="D19" s="18" t="s">
        <v>5</v>
      </c>
      <c r="E19" s="18">
        <f>Tableau24[[#This Row],[1ère date de soutenance disponible]]-21</f>
        <v>45444</v>
      </c>
      <c r="F19" s="18" t="s">
        <v>5</v>
      </c>
      <c r="G19" s="18" t="s">
        <v>5</v>
      </c>
      <c r="H19" s="14"/>
      <c r="I19" s="16">
        <v>45459</v>
      </c>
      <c r="J19" s="29">
        <f t="shared" si="4"/>
        <v>85</v>
      </c>
      <c r="K19" s="30">
        <f t="shared" si="2"/>
        <v>45544</v>
      </c>
      <c r="L19" s="31" t="s">
        <v>5</v>
      </c>
      <c r="M19" s="31">
        <f t="shared" si="3"/>
        <v>45523</v>
      </c>
      <c r="N19" s="27" t="s">
        <v>14</v>
      </c>
      <c r="O19" s="27" t="s">
        <v>13</v>
      </c>
      <c r="P19" s="32" t="s">
        <v>8</v>
      </c>
      <c r="R19" s="17">
        <v>45503</v>
      </c>
      <c r="S19" s="29">
        <v>91</v>
      </c>
      <c r="T19" s="30">
        <f t="shared" si="0"/>
        <v>45594</v>
      </c>
      <c r="U19" s="53" t="s">
        <v>16</v>
      </c>
      <c r="V19" s="36">
        <f t="shared" si="1"/>
        <v>45573</v>
      </c>
      <c r="W19" s="26" t="s">
        <v>5</v>
      </c>
      <c r="X19" s="26" t="s">
        <v>20</v>
      </c>
      <c r="Y19" s="26" t="s">
        <v>5</v>
      </c>
    </row>
    <row r="20" spans="1:34" x14ac:dyDescent="0.25">
      <c r="A20" s="2">
        <v>45410</v>
      </c>
      <c r="B20">
        <v>56</v>
      </c>
      <c r="C20" s="14">
        <f>Tableau24[[#This Row],[Date dépôt]]+Tableau24[[#This Row],[Délais de soutenance (jours)]]</f>
        <v>45466</v>
      </c>
      <c r="D20" s="18" t="s">
        <v>5</v>
      </c>
      <c r="E20" s="18">
        <f>Tableau24[[#This Row],[1ère date de soutenance disponible]]-21</f>
        <v>45445</v>
      </c>
      <c r="F20" s="18" t="s">
        <v>5</v>
      </c>
      <c r="G20" s="18" t="s">
        <v>5</v>
      </c>
      <c r="H20" s="14"/>
      <c r="I20" s="16">
        <v>45460</v>
      </c>
      <c r="J20" s="29">
        <f t="shared" si="4"/>
        <v>84</v>
      </c>
      <c r="K20" s="30">
        <f t="shared" si="2"/>
        <v>45544</v>
      </c>
      <c r="L20" s="31" t="s">
        <v>5</v>
      </c>
      <c r="M20" s="31">
        <f t="shared" si="3"/>
        <v>45523</v>
      </c>
      <c r="N20" s="27" t="s">
        <v>14</v>
      </c>
      <c r="O20" s="27" t="s">
        <v>13</v>
      </c>
      <c r="P20" s="32" t="s">
        <v>8</v>
      </c>
      <c r="R20" s="17">
        <v>45504</v>
      </c>
      <c r="S20" s="29">
        <v>91</v>
      </c>
      <c r="T20" s="30">
        <f t="shared" si="0"/>
        <v>45595</v>
      </c>
      <c r="U20" s="53" t="s">
        <v>16</v>
      </c>
      <c r="V20" s="36">
        <f t="shared" si="1"/>
        <v>45574</v>
      </c>
      <c r="W20" s="26" t="s">
        <v>5</v>
      </c>
      <c r="X20" s="26" t="s">
        <v>20</v>
      </c>
      <c r="Y20" s="26" t="s">
        <v>5</v>
      </c>
    </row>
    <row r="21" spans="1:34" x14ac:dyDescent="0.25">
      <c r="A21" s="2">
        <v>45411</v>
      </c>
      <c r="B21">
        <v>56</v>
      </c>
      <c r="C21" s="14">
        <f>Tableau24[[#This Row],[Date dépôt]]+Tableau24[[#This Row],[Délais de soutenance (jours)]]</f>
        <v>45467</v>
      </c>
      <c r="D21" s="18" t="s">
        <v>5</v>
      </c>
      <c r="E21" s="18">
        <f>Tableau24[[#This Row],[1ère date de soutenance disponible]]-21</f>
        <v>45446</v>
      </c>
      <c r="F21" s="18" t="s">
        <v>5</v>
      </c>
      <c r="G21" s="18" t="s">
        <v>5</v>
      </c>
      <c r="H21" s="14"/>
      <c r="I21" s="16">
        <v>45461</v>
      </c>
      <c r="J21" s="29">
        <f t="shared" si="4"/>
        <v>83</v>
      </c>
      <c r="K21" s="30">
        <f t="shared" si="2"/>
        <v>45544</v>
      </c>
      <c r="L21" s="31" t="s">
        <v>5</v>
      </c>
      <c r="M21" s="31">
        <f t="shared" si="3"/>
        <v>45523</v>
      </c>
      <c r="N21" s="27" t="s">
        <v>14</v>
      </c>
      <c r="O21" s="27" t="s">
        <v>13</v>
      </c>
      <c r="P21" s="32" t="s">
        <v>8</v>
      </c>
      <c r="R21" s="17">
        <v>45505</v>
      </c>
      <c r="S21" s="29">
        <v>91</v>
      </c>
      <c r="T21" s="30">
        <f t="shared" si="0"/>
        <v>45596</v>
      </c>
      <c r="U21" s="53" t="s">
        <v>16</v>
      </c>
      <c r="V21" s="36">
        <f t="shared" si="1"/>
        <v>45575</v>
      </c>
      <c r="W21" s="26" t="s">
        <v>5</v>
      </c>
      <c r="X21" s="26" t="s">
        <v>20</v>
      </c>
      <c r="Y21" s="26" t="s">
        <v>5</v>
      </c>
    </row>
    <row r="22" spans="1:34" x14ac:dyDescent="0.25">
      <c r="A22" s="2">
        <v>45412</v>
      </c>
      <c r="B22">
        <v>56</v>
      </c>
      <c r="C22" s="14">
        <f>Tableau24[[#This Row],[Date dépôt]]+Tableau24[[#This Row],[Délais de soutenance (jours)]]</f>
        <v>45468</v>
      </c>
      <c r="D22" s="18" t="s">
        <v>5</v>
      </c>
      <c r="E22" s="18">
        <f>Tableau24[[#This Row],[1ère date de soutenance disponible]]-21</f>
        <v>45447</v>
      </c>
      <c r="F22" s="18" t="s">
        <v>5</v>
      </c>
      <c r="G22" s="18" t="s">
        <v>5</v>
      </c>
      <c r="H22" s="14"/>
      <c r="I22" s="16">
        <v>45462</v>
      </c>
      <c r="J22" s="29">
        <f t="shared" si="4"/>
        <v>82</v>
      </c>
      <c r="K22" s="30">
        <f t="shared" si="2"/>
        <v>45544</v>
      </c>
      <c r="L22" s="31" t="s">
        <v>5</v>
      </c>
      <c r="M22" s="31">
        <f t="shared" si="3"/>
        <v>45523</v>
      </c>
      <c r="N22" s="27" t="s">
        <v>14</v>
      </c>
      <c r="O22" s="27" t="s">
        <v>13</v>
      </c>
      <c r="P22" s="32" t="s">
        <v>8</v>
      </c>
      <c r="R22" s="17">
        <v>45506</v>
      </c>
      <c r="S22" s="29">
        <v>91</v>
      </c>
      <c r="T22" s="30">
        <f t="shared" si="0"/>
        <v>45597</v>
      </c>
      <c r="U22" s="53" t="s">
        <v>16</v>
      </c>
      <c r="V22" s="36">
        <f t="shared" si="1"/>
        <v>45576</v>
      </c>
      <c r="W22" s="26" t="s">
        <v>5</v>
      </c>
      <c r="X22" s="26" t="s">
        <v>20</v>
      </c>
      <c r="Y22" s="26" t="s">
        <v>5</v>
      </c>
    </row>
    <row r="23" spans="1:34" x14ac:dyDescent="0.25">
      <c r="A23" s="2">
        <v>45413</v>
      </c>
      <c r="B23">
        <v>56</v>
      </c>
      <c r="C23" s="14">
        <f>Tableau24[[#This Row],[Date dépôt]]+Tableau24[[#This Row],[Délais de soutenance (jours)]]</f>
        <v>45469</v>
      </c>
      <c r="D23" s="18" t="s">
        <v>5</v>
      </c>
      <c r="E23" s="18">
        <f>Tableau24[[#This Row],[1ère date de soutenance disponible]]-21</f>
        <v>45448</v>
      </c>
      <c r="F23" s="18" t="s">
        <v>5</v>
      </c>
      <c r="G23" s="18" t="s">
        <v>5</v>
      </c>
      <c r="H23" s="14"/>
      <c r="I23" s="16">
        <v>45463</v>
      </c>
      <c r="J23" s="29">
        <f t="shared" si="4"/>
        <v>81</v>
      </c>
      <c r="K23" s="30">
        <f t="shared" si="2"/>
        <v>45544</v>
      </c>
      <c r="L23" s="31" t="s">
        <v>5</v>
      </c>
      <c r="M23" s="31">
        <f t="shared" si="3"/>
        <v>45523</v>
      </c>
      <c r="N23" s="27" t="s">
        <v>14</v>
      </c>
      <c r="O23" s="27" t="s">
        <v>13</v>
      </c>
      <c r="P23" s="32" t="s">
        <v>8</v>
      </c>
      <c r="R23" s="17">
        <v>45507</v>
      </c>
      <c r="S23" s="29">
        <v>91</v>
      </c>
      <c r="T23" s="30">
        <f t="shared" ref="T23:T58" si="5">R23+S23</f>
        <v>45598</v>
      </c>
      <c r="U23" s="53" t="s">
        <v>16</v>
      </c>
      <c r="V23" s="36">
        <f t="shared" si="1"/>
        <v>45577</v>
      </c>
      <c r="W23" s="26" t="s">
        <v>5</v>
      </c>
      <c r="X23" s="26" t="s">
        <v>20</v>
      </c>
      <c r="Y23" s="26" t="s">
        <v>5</v>
      </c>
    </row>
    <row r="24" spans="1:34" x14ac:dyDescent="0.25">
      <c r="A24" s="2">
        <v>45414</v>
      </c>
      <c r="B24">
        <v>56</v>
      </c>
      <c r="C24" s="14">
        <f>Tableau24[[#This Row],[Date dépôt]]+Tableau24[[#This Row],[Délais de soutenance (jours)]]</f>
        <v>45470</v>
      </c>
      <c r="D24" s="18" t="s">
        <v>5</v>
      </c>
      <c r="E24" s="18">
        <f>Tableau24[[#This Row],[1ère date de soutenance disponible]]-21</f>
        <v>45449</v>
      </c>
      <c r="F24" s="18" t="s">
        <v>5</v>
      </c>
      <c r="G24" s="18" t="s">
        <v>5</v>
      </c>
      <c r="H24" s="14"/>
      <c r="I24" s="16">
        <v>45464</v>
      </c>
      <c r="J24" s="29">
        <f t="shared" si="4"/>
        <v>80</v>
      </c>
      <c r="K24" s="30">
        <f t="shared" si="2"/>
        <v>45544</v>
      </c>
      <c r="L24" s="31" t="s">
        <v>5</v>
      </c>
      <c r="M24" s="31">
        <f t="shared" si="3"/>
        <v>45523</v>
      </c>
      <c r="N24" s="27" t="s">
        <v>14</v>
      </c>
      <c r="O24" s="27" t="s">
        <v>13</v>
      </c>
      <c r="P24" s="32" t="s">
        <v>8</v>
      </c>
      <c r="R24" s="17">
        <v>45508</v>
      </c>
      <c r="S24" s="29">
        <v>91</v>
      </c>
      <c r="T24" s="30">
        <f t="shared" si="5"/>
        <v>45599</v>
      </c>
      <c r="U24" s="53" t="s">
        <v>16</v>
      </c>
      <c r="V24" s="36">
        <f t="shared" si="1"/>
        <v>45578</v>
      </c>
      <c r="W24" s="26" t="s">
        <v>5</v>
      </c>
      <c r="X24" s="26" t="s">
        <v>20</v>
      </c>
      <c r="Y24" s="26" t="s">
        <v>5</v>
      </c>
    </row>
    <row r="25" spans="1:34" x14ac:dyDescent="0.25">
      <c r="A25" s="2">
        <v>45415</v>
      </c>
      <c r="B25">
        <v>56</v>
      </c>
      <c r="C25" s="14">
        <f>Tableau24[[#This Row],[Date dépôt]]+Tableau24[[#This Row],[Délais de soutenance (jours)]]</f>
        <v>45471</v>
      </c>
      <c r="D25" s="18" t="s">
        <v>5</v>
      </c>
      <c r="E25" s="18">
        <f>Tableau24[[#This Row],[1ère date de soutenance disponible]]-21</f>
        <v>45450</v>
      </c>
      <c r="F25" s="18" t="s">
        <v>5</v>
      </c>
      <c r="G25" s="18" t="s">
        <v>5</v>
      </c>
      <c r="H25" s="14"/>
      <c r="I25" s="16">
        <v>45465</v>
      </c>
      <c r="J25" s="29">
        <f t="shared" si="4"/>
        <v>79</v>
      </c>
      <c r="K25" s="30">
        <f t="shared" si="2"/>
        <v>45544</v>
      </c>
      <c r="L25" s="31" t="s">
        <v>5</v>
      </c>
      <c r="M25" s="31">
        <f t="shared" si="3"/>
        <v>45523</v>
      </c>
      <c r="N25" s="27" t="s">
        <v>14</v>
      </c>
      <c r="O25" s="27" t="s">
        <v>13</v>
      </c>
      <c r="P25" s="32" t="s">
        <v>8</v>
      </c>
      <c r="R25" s="17">
        <v>45509</v>
      </c>
      <c r="S25" s="29">
        <v>91</v>
      </c>
      <c r="T25" s="30">
        <f t="shared" si="5"/>
        <v>45600</v>
      </c>
      <c r="U25" s="53" t="s">
        <v>16</v>
      </c>
      <c r="V25" s="36">
        <f t="shared" si="1"/>
        <v>45579</v>
      </c>
      <c r="W25" s="26" t="s">
        <v>5</v>
      </c>
      <c r="X25" s="26" t="s">
        <v>20</v>
      </c>
      <c r="Y25" s="26" t="s">
        <v>5</v>
      </c>
    </row>
    <row r="26" spans="1:34" x14ac:dyDescent="0.25">
      <c r="A26" s="2">
        <v>45416</v>
      </c>
      <c r="B26">
        <v>56</v>
      </c>
      <c r="C26" s="14">
        <f>Tableau24[[#This Row],[Date dépôt]]+Tableau24[[#This Row],[Délais de soutenance (jours)]]</f>
        <v>45472</v>
      </c>
      <c r="D26" s="18" t="s">
        <v>5</v>
      </c>
      <c r="E26" s="18">
        <f>Tableau24[[#This Row],[1ère date de soutenance disponible]]-21</f>
        <v>45451</v>
      </c>
      <c r="F26" s="18" t="s">
        <v>5</v>
      </c>
      <c r="G26" s="18" t="s">
        <v>5</v>
      </c>
      <c r="H26" s="14"/>
      <c r="I26" s="16">
        <v>45466</v>
      </c>
      <c r="J26" s="29">
        <f t="shared" si="4"/>
        <v>78</v>
      </c>
      <c r="K26" s="30">
        <f t="shared" si="2"/>
        <v>45544</v>
      </c>
      <c r="L26" s="31" t="s">
        <v>5</v>
      </c>
      <c r="M26" s="31">
        <f t="shared" si="3"/>
        <v>45523</v>
      </c>
      <c r="N26" s="27" t="s">
        <v>14</v>
      </c>
      <c r="O26" s="27" t="s">
        <v>13</v>
      </c>
      <c r="P26" s="32" t="s">
        <v>8</v>
      </c>
      <c r="R26" s="17">
        <v>45510</v>
      </c>
      <c r="S26" s="29">
        <v>91</v>
      </c>
      <c r="T26" s="30">
        <f t="shared" si="5"/>
        <v>45601</v>
      </c>
      <c r="U26" s="53" t="s">
        <v>16</v>
      </c>
      <c r="V26" s="36">
        <f t="shared" si="1"/>
        <v>45580</v>
      </c>
      <c r="W26" s="26" t="s">
        <v>5</v>
      </c>
      <c r="X26" s="26" t="s">
        <v>20</v>
      </c>
      <c r="Y26" s="26" t="s">
        <v>5</v>
      </c>
    </row>
    <row r="27" spans="1:34" x14ac:dyDescent="0.25">
      <c r="A27" s="2">
        <v>45417</v>
      </c>
      <c r="B27">
        <v>56</v>
      </c>
      <c r="C27" s="14">
        <f>Tableau24[[#This Row],[Date dépôt]]+Tableau24[[#This Row],[Délais de soutenance (jours)]]</f>
        <v>45473</v>
      </c>
      <c r="D27" s="18" t="s">
        <v>5</v>
      </c>
      <c r="E27" s="18">
        <f>Tableau24[[#This Row],[1ère date de soutenance disponible]]-21</f>
        <v>45452</v>
      </c>
      <c r="F27" s="18" t="s">
        <v>5</v>
      </c>
      <c r="G27" s="18" t="s">
        <v>5</v>
      </c>
      <c r="H27" s="14"/>
      <c r="I27" s="16">
        <v>45467</v>
      </c>
      <c r="J27" s="29">
        <f t="shared" si="4"/>
        <v>77</v>
      </c>
      <c r="K27" s="30">
        <f t="shared" si="2"/>
        <v>45544</v>
      </c>
      <c r="L27" s="31" t="s">
        <v>5</v>
      </c>
      <c r="M27" s="31">
        <f t="shared" si="3"/>
        <v>45523</v>
      </c>
      <c r="N27" s="27" t="s">
        <v>14</v>
      </c>
      <c r="O27" s="27" t="s">
        <v>13</v>
      </c>
      <c r="P27" s="32" t="s">
        <v>8</v>
      </c>
      <c r="R27" s="17">
        <v>45511</v>
      </c>
      <c r="S27" s="29">
        <v>91</v>
      </c>
      <c r="T27" s="30">
        <f t="shared" si="5"/>
        <v>45602</v>
      </c>
      <c r="U27" s="53" t="s">
        <v>16</v>
      </c>
      <c r="V27" s="36">
        <f t="shared" si="1"/>
        <v>45581</v>
      </c>
      <c r="W27" s="26" t="s">
        <v>5</v>
      </c>
      <c r="X27" s="26" t="s">
        <v>20</v>
      </c>
      <c r="Y27" s="26" t="s">
        <v>5</v>
      </c>
    </row>
    <row r="28" spans="1:34" x14ac:dyDescent="0.25">
      <c r="A28" s="2">
        <v>45418</v>
      </c>
      <c r="B28">
        <v>56</v>
      </c>
      <c r="C28" s="14">
        <f>Tableau24[[#This Row],[Date dépôt]]+Tableau24[[#This Row],[Délais de soutenance (jours)]]</f>
        <v>45474</v>
      </c>
      <c r="D28" s="18" t="s">
        <v>5</v>
      </c>
      <c r="E28" s="18">
        <f>Tableau24[[#This Row],[1ère date de soutenance disponible]]-21</f>
        <v>45453</v>
      </c>
      <c r="F28" s="18" t="s">
        <v>5</v>
      </c>
      <c r="G28" s="18" t="s">
        <v>5</v>
      </c>
      <c r="H28" s="14"/>
      <c r="I28" s="16">
        <v>45468</v>
      </c>
      <c r="J28" s="29">
        <f t="shared" si="4"/>
        <v>76</v>
      </c>
      <c r="K28" s="30">
        <f t="shared" si="2"/>
        <v>45544</v>
      </c>
      <c r="L28" s="31" t="s">
        <v>5</v>
      </c>
      <c r="M28" s="31">
        <f t="shared" si="3"/>
        <v>45523</v>
      </c>
      <c r="N28" s="27" t="s">
        <v>14</v>
      </c>
      <c r="O28" s="27" t="s">
        <v>13</v>
      </c>
      <c r="P28" s="32" t="s">
        <v>8</v>
      </c>
      <c r="R28" s="17">
        <v>45512</v>
      </c>
      <c r="S28" s="29">
        <v>91</v>
      </c>
      <c r="T28" s="30">
        <f t="shared" si="5"/>
        <v>45603</v>
      </c>
      <c r="U28" s="53" t="s">
        <v>16</v>
      </c>
      <c r="V28" s="36">
        <f t="shared" si="1"/>
        <v>45582</v>
      </c>
      <c r="W28" s="26" t="s">
        <v>5</v>
      </c>
      <c r="X28" s="26" t="s">
        <v>20</v>
      </c>
      <c r="Y28" s="26" t="s">
        <v>5</v>
      </c>
    </row>
    <row r="29" spans="1:34" x14ac:dyDescent="0.25">
      <c r="A29" s="2">
        <v>45419</v>
      </c>
      <c r="B29">
        <v>56</v>
      </c>
      <c r="C29" s="14">
        <f>Tableau24[[#This Row],[Date dépôt]]+Tableau24[[#This Row],[Délais de soutenance (jours)]]</f>
        <v>45475</v>
      </c>
      <c r="D29" s="18" t="s">
        <v>5</v>
      </c>
      <c r="E29" s="18">
        <f>Tableau24[[#This Row],[1ère date de soutenance disponible]]-21</f>
        <v>45454</v>
      </c>
      <c r="F29" s="18" t="s">
        <v>5</v>
      </c>
      <c r="G29" s="18" t="s">
        <v>5</v>
      </c>
      <c r="H29" s="14"/>
      <c r="I29" s="16">
        <v>45469</v>
      </c>
      <c r="J29" s="29">
        <f t="shared" si="4"/>
        <v>75</v>
      </c>
      <c r="K29" s="30">
        <f t="shared" si="2"/>
        <v>45544</v>
      </c>
      <c r="L29" s="31" t="s">
        <v>5</v>
      </c>
      <c r="M29" s="31">
        <f t="shared" si="3"/>
        <v>45523</v>
      </c>
      <c r="N29" s="27" t="s">
        <v>14</v>
      </c>
      <c r="O29" s="27" t="s">
        <v>13</v>
      </c>
      <c r="P29" s="32" t="s">
        <v>8</v>
      </c>
      <c r="R29" s="17">
        <v>45513</v>
      </c>
      <c r="S29" s="29">
        <v>91</v>
      </c>
      <c r="T29" s="30">
        <f t="shared" si="5"/>
        <v>45604</v>
      </c>
      <c r="U29" s="53" t="s">
        <v>16</v>
      </c>
      <c r="V29" s="36">
        <f t="shared" si="1"/>
        <v>45583</v>
      </c>
      <c r="W29" s="26" t="s">
        <v>5</v>
      </c>
      <c r="X29" s="26" t="s">
        <v>20</v>
      </c>
      <c r="Y29" s="26" t="s">
        <v>5</v>
      </c>
    </row>
    <row r="30" spans="1:34" x14ac:dyDescent="0.25">
      <c r="A30" s="2">
        <v>45420</v>
      </c>
      <c r="B30">
        <v>56</v>
      </c>
      <c r="C30" s="14">
        <f>Tableau24[[#This Row],[Date dépôt]]+Tableau24[[#This Row],[Délais de soutenance (jours)]]</f>
        <v>45476</v>
      </c>
      <c r="D30" s="18" t="s">
        <v>5</v>
      </c>
      <c r="E30" s="18">
        <f>Tableau24[[#This Row],[1ère date de soutenance disponible]]-21</f>
        <v>45455</v>
      </c>
      <c r="F30" s="18" t="s">
        <v>5</v>
      </c>
      <c r="G30" s="18" t="s">
        <v>5</v>
      </c>
      <c r="H30" s="14"/>
      <c r="I30" s="16">
        <v>45470</v>
      </c>
      <c r="J30" s="29">
        <f t="shared" si="4"/>
        <v>74</v>
      </c>
      <c r="K30" s="30">
        <f t="shared" si="2"/>
        <v>45544</v>
      </c>
      <c r="L30" s="31" t="s">
        <v>5</v>
      </c>
      <c r="M30" s="31">
        <f t="shared" si="3"/>
        <v>45523</v>
      </c>
      <c r="N30" s="27" t="s">
        <v>14</v>
      </c>
      <c r="O30" s="27" t="s">
        <v>13</v>
      </c>
      <c r="P30" s="32" t="s">
        <v>8</v>
      </c>
      <c r="R30" s="17">
        <v>45514</v>
      </c>
      <c r="S30" s="29">
        <v>91</v>
      </c>
      <c r="T30" s="30">
        <f t="shared" si="5"/>
        <v>45605</v>
      </c>
      <c r="U30" s="53" t="s">
        <v>16</v>
      </c>
      <c r="V30" s="36">
        <f t="shared" si="1"/>
        <v>45584</v>
      </c>
      <c r="W30" s="26" t="s">
        <v>5</v>
      </c>
      <c r="X30" s="26" t="s">
        <v>20</v>
      </c>
      <c r="Y30" s="26" t="s">
        <v>5</v>
      </c>
    </row>
    <row r="31" spans="1:34" x14ac:dyDescent="0.25">
      <c r="A31" s="2">
        <v>45421</v>
      </c>
      <c r="B31">
        <v>56</v>
      </c>
      <c r="C31" s="14">
        <f>Tableau24[[#This Row],[Date dépôt]]+Tableau24[[#This Row],[Délais de soutenance (jours)]]</f>
        <v>45477</v>
      </c>
      <c r="D31" s="18" t="s">
        <v>5</v>
      </c>
      <c r="E31" s="18">
        <f>Tableau24[[#This Row],[1ère date de soutenance disponible]]-21</f>
        <v>45456</v>
      </c>
      <c r="F31" s="18" t="s">
        <v>5</v>
      </c>
      <c r="G31" s="18" t="s">
        <v>5</v>
      </c>
      <c r="H31" s="14"/>
      <c r="I31" s="16">
        <v>45471</v>
      </c>
      <c r="J31" s="29">
        <f t="shared" si="4"/>
        <v>73</v>
      </c>
      <c r="K31" s="30">
        <f t="shared" si="2"/>
        <v>45544</v>
      </c>
      <c r="L31" s="31" t="s">
        <v>5</v>
      </c>
      <c r="M31" s="31">
        <f t="shared" si="3"/>
        <v>45523</v>
      </c>
      <c r="N31" s="27" t="s">
        <v>14</v>
      </c>
      <c r="O31" s="27" t="s">
        <v>13</v>
      </c>
      <c r="P31" s="32" t="s">
        <v>8</v>
      </c>
      <c r="R31" s="17">
        <v>45515</v>
      </c>
      <c r="S31" s="29">
        <v>91</v>
      </c>
      <c r="T31" s="30">
        <f t="shared" si="5"/>
        <v>45606</v>
      </c>
      <c r="U31" s="53" t="s">
        <v>16</v>
      </c>
      <c r="V31" s="36">
        <f t="shared" si="1"/>
        <v>45585</v>
      </c>
      <c r="W31" s="26" t="s">
        <v>5</v>
      </c>
      <c r="X31" s="26" t="s">
        <v>20</v>
      </c>
      <c r="Y31" s="26" t="s">
        <v>5</v>
      </c>
    </row>
    <row r="32" spans="1:34" x14ac:dyDescent="0.25">
      <c r="A32" s="2">
        <v>45422</v>
      </c>
      <c r="B32">
        <v>56</v>
      </c>
      <c r="C32" s="14">
        <f>Tableau24[[#This Row],[Date dépôt]]+Tableau24[[#This Row],[Délais de soutenance (jours)]]</f>
        <v>45478</v>
      </c>
      <c r="D32" s="18" t="s">
        <v>5</v>
      </c>
      <c r="E32" s="18">
        <f>Tableau24[[#This Row],[1ère date de soutenance disponible]]-21</f>
        <v>45457</v>
      </c>
      <c r="F32" s="18" t="s">
        <v>5</v>
      </c>
      <c r="G32" s="18" t="s">
        <v>5</v>
      </c>
      <c r="H32" s="14"/>
      <c r="I32" s="16">
        <v>45472</v>
      </c>
      <c r="J32" s="29">
        <f t="shared" si="4"/>
        <v>72</v>
      </c>
      <c r="K32" s="30">
        <f t="shared" si="2"/>
        <v>45544</v>
      </c>
      <c r="L32" s="31" t="s">
        <v>5</v>
      </c>
      <c r="M32" s="31">
        <f t="shared" si="3"/>
        <v>45523</v>
      </c>
      <c r="N32" s="27" t="s">
        <v>14</v>
      </c>
      <c r="O32" s="27" t="s">
        <v>13</v>
      </c>
      <c r="P32" s="32" t="s">
        <v>8</v>
      </c>
      <c r="R32" s="17">
        <v>45516</v>
      </c>
      <c r="S32" s="29">
        <v>91</v>
      </c>
      <c r="T32" s="30">
        <f t="shared" si="5"/>
        <v>45607</v>
      </c>
      <c r="U32" s="53" t="s">
        <v>16</v>
      </c>
      <c r="V32" s="36">
        <f t="shared" si="1"/>
        <v>45586</v>
      </c>
      <c r="W32" s="26" t="s">
        <v>5</v>
      </c>
      <c r="X32" s="26" t="s">
        <v>20</v>
      </c>
      <c r="Y32" s="26" t="s">
        <v>5</v>
      </c>
    </row>
    <row r="33" spans="1:25" x14ac:dyDescent="0.25">
      <c r="A33" s="2">
        <v>45423</v>
      </c>
      <c r="B33">
        <v>56</v>
      </c>
      <c r="C33" s="14">
        <f>Tableau24[[#This Row],[Date dépôt]]+Tableau24[[#This Row],[Délais de soutenance (jours)]]</f>
        <v>45479</v>
      </c>
      <c r="D33" s="18" t="s">
        <v>5</v>
      </c>
      <c r="E33" s="18">
        <f>Tableau24[[#This Row],[1ère date de soutenance disponible]]-21</f>
        <v>45458</v>
      </c>
      <c r="F33" s="18" t="s">
        <v>5</v>
      </c>
      <c r="G33" s="18" t="s">
        <v>5</v>
      </c>
      <c r="H33" s="14"/>
      <c r="I33" s="16">
        <v>45473</v>
      </c>
      <c r="J33" s="29">
        <f t="shared" si="4"/>
        <v>71</v>
      </c>
      <c r="K33" s="30">
        <f t="shared" si="2"/>
        <v>45544</v>
      </c>
      <c r="L33" s="31" t="s">
        <v>5</v>
      </c>
      <c r="M33" s="31">
        <f t="shared" si="3"/>
        <v>45523</v>
      </c>
      <c r="N33" s="27" t="s">
        <v>14</v>
      </c>
      <c r="O33" s="27" t="s">
        <v>13</v>
      </c>
      <c r="P33" s="32" t="s">
        <v>8</v>
      </c>
      <c r="R33" s="17">
        <v>45517</v>
      </c>
      <c r="S33" s="29">
        <v>91</v>
      </c>
      <c r="T33" s="30">
        <f t="shared" si="5"/>
        <v>45608</v>
      </c>
      <c r="U33" s="53" t="s">
        <v>16</v>
      </c>
      <c r="V33" s="36">
        <f t="shared" si="1"/>
        <v>45587</v>
      </c>
      <c r="W33" s="26" t="s">
        <v>5</v>
      </c>
      <c r="X33" s="26" t="s">
        <v>20</v>
      </c>
      <c r="Y33" s="26" t="s">
        <v>5</v>
      </c>
    </row>
    <row r="34" spans="1:25" x14ac:dyDescent="0.25">
      <c r="A34" s="2">
        <v>45424</v>
      </c>
      <c r="B34">
        <v>56</v>
      </c>
      <c r="C34" s="14">
        <f>Tableau24[[#This Row],[Date dépôt]]+Tableau24[[#This Row],[Délais de soutenance (jours)]]</f>
        <v>45480</v>
      </c>
      <c r="D34" s="18" t="s">
        <v>5</v>
      </c>
      <c r="E34" s="18">
        <f>Tableau24[[#This Row],[1ère date de soutenance disponible]]-21</f>
        <v>45459</v>
      </c>
      <c r="F34" s="18" t="s">
        <v>5</v>
      </c>
      <c r="G34" s="18" t="s">
        <v>5</v>
      </c>
      <c r="H34" s="14"/>
      <c r="I34" s="16">
        <v>45474</v>
      </c>
      <c r="J34" s="29">
        <f t="shared" si="4"/>
        <v>70</v>
      </c>
      <c r="K34" s="30">
        <f t="shared" si="2"/>
        <v>45544</v>
      </c>
      <c r="L34" s="31" t="s">
        <v>5</v>
      </c>
      <c r="M34" s="31">
        <f t="shared" si="3"/>
        <v>45523</v>
      </c>
      <c r="N34" s="27" t="s">
        <v>14</v>
      </c>
      <c r="O34" s="27" t="s">
        <v>13</v>
      </c>
      <c r="P34" s="32" t="s">
        <v>8</v>
      </c>
      <c r="R34" s="17">
        <v>45518</v>
      </c>
      <c r="S34" s="29">
        <v>91</v>
      </c>
      <c r="T34" s="30">
        <f t="shared" si="5"/>
        <v>45609</v>
      </c>
      <c r="U34" s="53" t="s">
        <v>16</v>
      </c>
      <c r="V34" s="36">
        <f t="shared" si="1"/>
        <v>45588</v>
      </c>
      <c r="W34" s="26" t="s">
        <v>5</v>
      </c>
      <c r="X34" s="26" t="s">
        <v>20</v>
      </c>
      <c r="Y34" s="26" t="s">
        <v>5</v>
      </c>
    </row>
    <row r="35" spans="1:25" x14ac:dyDescent="0.25">
      <c r="A35" s="2">
        <v>45425</v>
      </c>
      <c r="B35">
        <v>56</v>
      </c>
      <c r="C35" s="14">
        <f>Tableau24[[#This Row],[Date dépôt]]+Tableau24[[#This Row],[Délais de soutenance (jours)]]</f>
        <v>45481</v>
      </c>
      <c r="D35" s="18" t="s">
        <v>5</v>
      </c>
      <c r="E35" s="18">
        <f>Tableau24[[#This Row],[1ère date de soutenance disponible]]-21</f>
        <v>45460</v>
      </c>
      <c r="F35" s="18" t="s">
        <v>5</v>
      </c>
      <c r="G35" s="18" t="s">
        <v>5</v>
      </c>
      <c r="H35" s="14"/>
      <c r="I35" s="16">
        <v>45475</v>
      </c>
      <c r="J35" s="29">
        <f t="shared" si="4"/>
        <v>69</v>
      </c>
      <c r="K35" s="30">
        <f t="shared" si="2"/>
        <v>45544</v>
      </c>
      <c r="L35" s="31" t="s">
        <v>5</v>
      </c>
      <c r="M35" s="31">
        <f t="shared" si="3"/>
        <v>45523</v>
      </c>
      <c r="N35" s="27" t="s">
        <v>14</v>
      </c>
      <c r="O35" s="27" t="s">
        <v>13</v>
      </c>
      <c r="P35" s="32" t="s">
        <v>8</v>
      </c>
      <c r="R35" s="17">
        <v>45519</v>
      </c>
      <c r="S35" s="29">
        <v>91</v>
      </c>
      <c r="T35" s="30">
        <f t="shared" si="5"/>
        <v>45610</v>
      </c>
      <c r="U35" s="53" t="s">
        <v>16</v>
      </c>
      <c r="V35" s="36">
        <f t="shared" si="1"/>
        <v>45589</v>
      </c>
      <c r="W35" s="26" t="s">
        <v>5</v>
      </c>
      <c r="X35" s="26" t="s">
        <v>20</v>
      </c>
      <c r="Y35" s="26" t="s">
        <v>5</v>
      </c>
    </row>
    <row r="36" spans="1:25" x14ac:dyDescent="0.25">
      <c r="A36" s="2">
        <v>45426</v>
      </c>
      <c r="B36">
        <v>56</v>
      </c>
      <c r="C36" s="14">
        <f>Tableau24[[#This Row],[Date dépôt]]+Tableau24[[#This Row],[Délais de soutenance (jours)]]</f>
        <v>45482</v>
      </c>
      <c r="D36" s="18" t="s">
        <v>5</v>
      </c>
      <c r="E36" s="18">
        <f>Tableau24[[#This Row],[1ère date de soutenance disponible]]-21</f>
        <v>45461</v>
      </c>
      <c r="F36" s="18" t="s">
        <v>5</v>
      </c>
      <c r="G36" s="18" t="s">
        <v>5</v>
      </c>
      <c r="H36" s="14"/>
      <c r="I36" s="16">
        <v>45476</v>
      </c>
      <c r="J36" s="29">
        <f t="shared" si="4"/>
        <v>68</v>
      </c>
      <c r="K36" s="30">
        <f t="shared" si="2"/>
        <v>45544</v>
      </c>
      <c r="L36" s="31" t="s">
        <v>5</v>
      </c>
      <c r="M36" s="31">
        <f t="shared" si="3"/>
        <v>45523</v>
      </c>
      <c r="N36" s="27" t="s">
        <v>14</v>
      </c>
      <c r="O36" s="27" t="s">
        <v>13</v>
      </c>
      <c r="P36" s="32" t="s">
        <v>8</v>
      </c>
      <c r="R36" s="17">
        <v>45520</v>
      </c>
      <c r="S36" s="29">
        <v>91</v>
      </c>
      <c r="T36" s="30">
        <f t="shared" si="5"/>
        <v>45611</v>
      </c>
      <c r="U36" s="53" t="s">
        <v>16</v>
      </c>
      <c r="V36" s="36">
        <f t="shared" si="1"/>
        <v>45590</v>
      </c>
      <c r="W36" s="26" t="s">
        <v>5</v>
      </c>
      <c r="X36" s="26" t="s">
        <v>20</v>
      </c>
      <c r="Y36" s="26" t="s">
        <v>5</v>
      </c>
    </row>
    <row r="37" spans="1:25" x14ac:dyDescent="0.25">
      <c r="A37" s="2">
        <v>45427</v>
      </c>
      <c r="B37">
        <v>56</v>
      </c>
      <c r="C37" s="14">
        <f>Tableau24[[#This Row],[Date dépôt]]+Tableau24[[#This Row],[Délais de soutenance (jours)]]</f>
        <v>45483</v>
      </c>
      <c r="D37" s="18" t="s">
        <v>5</v>
      </c>
      <c r="E37" s="18">
        <f>Tableau24[[#This Row],[1ère date de soutenance disponible]]-21</f>
        <v>45462</v>
      </c>
      <c r="F37" s="18" t="s">
        <v>5</v>
      </c>
      <c r="G37" s="18" t="s">
        <v>5</v>
      </c>
      <c r="H37" s="14"/>
      <c r="I37" s="16">
        <v>45477</v>
      </c>
      <c r="J37" s="29">
        <f t="shared" si="4"/>
        <v>67</v>
      </c>
      <c r="K37" s="30">
        <f t="shared" si="2"/>
        <v>45544</v>
      </c>
      <c r="L37" s="31" t="s">
        <v>5</v>
      </c>
      <c r="M37" s="31">
        <f t="shared" si="3"/>
        <v>45523</v>
      </c>
      <c r="N37" s="27" t="s">
        <v>14</v>
      </c>
      <c r="O37" s="27" t="s">
        <v>13</v>
      </c>
      <c r="P37" s="32" t="s">
        <v>8</v>
      </c>
      <c r="R37" s="17">
        <v>45521</v>
      </c>
      <c r="S37" s="29">
        <v>91</v>
      </c>
      <c r="T37" s="30">
        <f t="shared" si="5"/>
        <v>45612</v>
      </c>
      <c r="U37" s="53" t="s">
        <v>16</v>
      </c>
      <c r="V37" s="36">
        <f t="shared" si="1"/>
        <v>45591</v>
      </c>
      <c r="W37" s="26" t="s">
        <v>5</v>
      </c>
      <c r="X37" s="26" t="s">
        <v>20</v>
      </c>
      <c r="Y37" s="26" t="s">
        <v>5</v>
      </c>
    </row>
    <row r="38" spans="1:25" x14ac:dyDescent="0.25">
      <c r="A38" s="2">
        <v>45428</v>
      </c>
      <c r="B38">
        <v>56</v>
      </c>
      <c r="C38" s="14">
        <f>Tableau24[[#This Row],[Date dépôt]]+Tableau24[[#This Row],[Délais de soutenance (jours)]]</f>
        <v>45484</v>
      </c>
      <c r="D38" s="18" t="s">
        <v>5</v>
      </c>
      <c r="E38" s="18">
        <f>Tableau24[[#This Row],[1ère date de soutenance disponible]]-21</f>
        <v>45463</v>
      </c>
      <c r="F38" s="18" t="s">
        <v>5</v>
      </c>
      <c r="G38" s="18" t="s">
        <v>5</v>
      </c>
      <c r="H38" s="14"/>
      <c r="I38" s="16">
        <v>45478</v>
      </c>
      <c r="J38" s="29">
        <f t="shared" si="4"/>
        <v>66</v>
      </c>
      <c r="K38" s="30">
        <f t="shared" si="2"/>
        <v>45544</v>
      </c>
      <c r="L38" s="31" t="s">
        <v>5</v>
      </c>
      <c r="M38" s="31">
        <f t="shared" si="3"/>
        <v>45523</v>
      </c>
      <c r="N38" s="27" t="s">
        <v>14</v>
      </c>
      <c r="O38" s="27" t="s">
        <v>13</v>
      </c>
      <c r="P38" s="32" t="s">
        <v>8</v>
      </c>
      <c r="R38" s="17">
        <v>45522</v>
      </c>
      <c r="S38" s="29">
        <v>91</v>
      </c>
      <c r="T38" s="30">
        <f t="shared" si="5"/>
        <v>45613</v>
      </c>
      <c r="U38" s="53" t="s">
        <v>16</v>
      </c>
      <c r="V38" s="36">
        <f t="shared" si="1"/>
        <v>45592</v>
      </c>
      <c r="W38" s="26" t="s">
        <v>5</v>
      </c>
      <c r="X38" s="26" t="s">
        <v>20</v>
      </c>
      <c r="Y38" s="26" t="s">
        <v>5</v>
      </c>
    </row>
    <row r="39" spans="1:25" x14ac:dyDescent="0.25">
      <c r="A39" s="2">
        <v>45429</v>
      </c>
      <c r="B39">
        <v>56</v>
      </c>
      <c r="C39" s="14">
        <f>Tableau24[[#This Row],[Date dépôt]]+Tableau24[[#This Row],[Délais de soutenance (jours)]]</f>
        <v>45485</v>
      </c>
      <c r="D39" s="18" t="s">
        <v>5</v>
      </c>
      <c r="E39" s="18">
        <f>Tableau24[[#This Row],[1ère date de soutenance disponible]]-21</f>
        <v>45464</v>
      </c>
      <c r="F39" s="18" t="s">
        <v>5</v>
      </c>
      <c r="G39" s="18" t="s">
        <v>5</v>
      </c>
      <c r="H39" s="14"/>
      <c r="I39" s="16">
        <v>45479</v>
      </c>
      <c r="J39" s="29">
        <f t="shared" si="4"/>
        <v>65</v>
      </c>
      <c r="K39" s="30">
        <f t="shared" si="2"/>
        <v>45544</v>
      </c>
      <c r="L39" s="31" t="s">
        <v>5</v>
      </c>
      <c r="M39" s="31">
        <f t="shared" si="3"/>
        <v>45523</v>
      </c>
      <c r="N39" s="27" t="s">
        <v>14</v>
      </c>
      <c r="O39" s="27" t="s">
        <v>13</v>
      </c>
      <c r="P39" s="32" t="s">
        <v>8</v>
      </c>
      <c r="R39" s="17">
        <v>45523</v>
      </c>
      <c r="S39" s="29">
        <v>91</v>
      </c>
      <c r="T39" s="30">
        <f t="shared" si="5"/>
        <v>45614</v>
      </c>
      <c r="U39" s="53" t="s">
        <v>16</v>
      </c>
      <c r="V39" s="36">
        <f t="shared" si="1"/>
        <v>45593</v>
      </c>
      <c r="W39" s="26" t="s">
        <v>5</v>
      </c>
      <c r="X39" s="26" t="s">
        <v>20</v>
      </c>
      <c r="Y39" s="26" t="s">
        <v>5</v>
      </c>
    </row>
    <row r="40" spans="1:25" x14ac:dyDescent="0.25">
      <c r="A40" s="2">
        <v>45430</v>
      </c>
      <c r="B40">
        <v>56</v>
      </c>
      <c r="C40" s="14">
        <f>Tableau24[[#This Row],[Date dépôt]]+Tableau24[[#This Row],[Délais de soutenance (jours)]]</f>
        <v>45486</v>
      </c>
      <c r="D40" s="18" t="s">
        <v>5</v>
      </c>
      <c r="E40" s="18">
        <f>Tableau24[[#This Row],[1ère date de soutenance disponible]]-21</f>
        <v>45465</v>
      </c>
      <c r="F40" s="18" t="s">
        <v>5</v>
      </c>
      <c r="G40" s="18" t="s">
        <v>5</v>
      </c>
      <c r="H40" s="14"/>
      <c r="I40" s="16">
        <v>45480</v>
      </c>
      <c r="J40" s="29">
        <f t="shared" si="4"/>
        <v>64</v>
      </c>
      <c r="K40" s="30">
        <f t="shared" si="2"/>
        <v>45544</v>
      </c>
      <c r="L40" s="31" t="s">
        <v>5</v>
      </c>
      <c r="M40" s="31">
        <f t="shared" si="3"/>
        <v>45523</v>
      </c>
      <c r="N40" s="27" t="s">
        <v>14</v>
      </c>
      <c r="O40" s="27" t="s">
        <v>13</v>
      </c>
      <c r="P40" s="32" t="s">
        <v>8</v>
      </c>
      <c r="R40" s="17">
        <v>45524</v>
      </c>
      <c r="S40" s="29">
        <v>91</v>
      </c>
      <c r="T40" s="30">
        <f t="shared" si="5"/>
        <v>45615</v>
      </c>
      <c r="U40" s="53" t="s">
        <v>16</v>
      </c>
      <c r="V40" s="36">
        <f t="shared" si="1"/>
        <v>45594</v>
      </c>
      <c r="W40" s="26" t="s">
        <v>5</v>
      </c>
      <c r="X40" s="26" t="s">
        <v>20</v>
      </c>
      <c r="Y40" s="26" t="s">
        <v>5</v>
      </c>
    </row>
    <row r="41" spans="1:25" x14ac:dyDescent="0.25">
      <c r="A41" s="2">
        <v>45431</v>
      </c>
      <c r="B41">
        <v>56</v>
      </c>
      <c r="C41" s="14">
        <f>Tableau24[[#This Row],[Date dépôt]]+Tableau24[[#This Row],[Délais de soutenance (jours)]]</f>
        <v>45487</v>
      </c>
      <c r="D41" s="18" t="s">
        <v>5</v>
      </c>
      <c r="E41" s="18">
        <f>Tableau24[[#This Row],[1ère date de soutenance disponible]]-21</f>
        <v>45466</v>
      </c>
      <c r="F41" s="18" t="s">
        <v>5</v>
      </c>
      <c r="G41" s="18" t="s">
        <v>5</v>
      </c>
      <c r="H41" s="14"/>
      <c r="I41" s="24">
        <v>45481</v>
      </c>
      <c r="J41" s="29">
        <f t="shared" si="4"/>
        <v>63</v>
      </c>
      <c r="K41" s="30">
        <f t="shared" si="2"/>
        <v>45544</v>
      </c>
      <c r="L41" s="31" t="s">
        <v>5</v>
      </c>
      <c r="M41" s="31">
        <f t="shared" ref="M41:M49" si="6">K41-21</f>
        <v>45523</v>
      </c>
      <c r="N41" s="27" t="s">
        <v>14</v>
      </c>
      <c r="O41" s="27" t="s">
        <v>13</v>
      </c>
      <c r="P41" s="32" t="s">
        <v>8</v>
      </c>
      <c r="R41" s="17">
        <v>45525</v>
      </c>
      <c r="S41" s="29">
        <v>91</v>
      </c>
      <c r="T41" s="30">
        <f t="shared" si="5"/>
        <v>45616</v>
      </c>
      <c r="U41" s="53" t="s">
        <v>16</v>
      </c>
      <c r="V41" s="36">
        <f t="shared" si="1"/>
        <v>45595</v>
      </c>
      <c r="W41" s="26" t="s">
        <v>5</v>
      </c>
      <c r="X41" s="26" t="s">
        <v>20</v>
      </c>
      <c r="Y41" s="26" t="s">
        <v>5</v>
      </c>
    </row>
    <row r="42" spans="1:25" x14ac:dyDescent="0.25">
      <c r="A42" s="2">
        <v>45432</v>
      </c>
      <c r="B42">
        <v>56</v>
      </c>
      <c r="C42" s="14">
        <f>Tableau24[[#This Row],[Date dépôt]]+Tableau24[[#This Row],[Délais de soutenance (jours)]]</f>
        <v>45488</v>
      </c>
      <c r="D42" s="18" t="s">
        <v>5</v>
      </c>
      <c r="E42" s="18">
        <f>Tableau24[[#This Row],[1ère date de soutenance disponible]]-21</f>
        <v>45467</v>
      </c>
      <c r="F42" s="18" t="s">
        <v>5</v>
      </c>
      <c r="G42" s="18" t="s">
        <v>5</v>
      </c>
      <c r="H42" s="14"/>
      <c r="I42" s="16">
        <v>45482</v>
      </c>
      <c r="J42" s="29">
        <f t="shared" si="4"/>
        <v>62</v>
      </c>
      <c r="K42" s="30">
        <f t="shared" si="2"/>
        <v>45544</v>
      </c>
      <c r="L42" s="31" t="s">
        <v>5</v>
      </c>
      <c r="M42" s="31">
        <f t="shared" si="6"/>
        <v>45523</v>
      </c>
      <c r="N42" s="27" t="s">
        <v>14</v>
      </c>
      <c r="O42" s="27" t="s">
        <v>13</v>
      </c>
      <c r="P42" s="32" t="s">
        <v>8</v>
      </c>
      <c r="R42" s="17">
        <v>45526</v>
      </c>
      <c r="S42" s="29">
        <v>91</v>
      </c>
      <c r="T42" s="30">
        <f t="shared" si="5"/>
        <v>45617</v>
      </c>
      <c r="U42" s="53" t="s">
        <v>16</v>
      </c>
      <c r="V42" s="36">
        <f t="shared" si="1"/>
        <v>45596</v>
      </c>
      <c r="W42" s="26" t="s">
        <v>5</v>
      </c>
      <c r="X42" s="26" t="s">
        <v>20</v>
      </c>
      <c r="Y42" s="26" t="s">
        <v>5</v>
      </c>
    </row>
    <row r="43" spans="1:25" x14ac:dyDescent="0.25">
      <c r="A43" s="2">
        <v>45433</v>
      </c>
      <c r="B43">
        <v>56</v>
      </c>
      <c r="C43" s="14">
        <f>Tableau24[[#This Row],[Date dépôt]]+Tableau24[[#This Row],[Délais de soutenance (jours)]]</f>
        <v>45489</v>
      </c>
      <c r="D43" s="18" t="s">
        <v>5</v>
      </c>
      <c r="E43" s="18">
        <f>Tableau24[[#This Row],[1ère date de soutenance disponible]]-21</f>
        <v>45468</v>
      </c>
      <c r="F43" s="18" t="s">
        <v>5</v>
      </c>
      <c r="G43" s="18" t="s">
        <v>5</v>
      </c>
      <c r="H43" s="14"/>
      <c r="I43" s="16">
        <v>45483</v>
      </c>
      <c r="J43" s="29">
        <f t="shared" si="4"/>
        <v>61</v>
      </c>
      <c r="K43" s="30">
        <f t="shared" si="2"/>
        <v>45544</v>
      </c>
      <c r="L43" s="31" t="s">
        <v>5</v>
      </c>
      <c r="M43" s="31">
        <f t="shared" si="6"/>
        <v>45523</v>
      </c>
      <c r="N43" s="27" t="s">
        <v>14</v>
      </c>
      <c r="O43" s="27" t="s">
        <v>13</v>
      </c>
      <c r="P43" s="32" t="s">
        <v>8</v>
      </c>
      <c r="R43" s="17">
        <v>45527</v>
      </c>
      <c r="S43" s="29">
        <v>91</v>
      </c>
      <c r="T43" s="30">
        <f t="shared" si="5"/>
        <v>45618</v>
      </c>
      <c r="U43" s="53" t="s">
        <v>16</v>
      </c>
      <c r="V43" s="36">
        <f t="shared" si="1"/>
        <v>45597</v>
      </c>
      <c r="W43" s="26" t="s">
        <v>5</v>
      </c>
      <c r="X43" s="26" t="s">
        <v>20</v>
      </c>
      <c r="Y43" s="26" t="s">
        <v>5</v>
      </c>
    </row>
    <row r="44" spans="1:25" x14ac:dyDescent="0.25">
      <c r="A44" s="2">
        <v>45434</v>
      </c>
      <c r="B44">
        <v>56</v>
      </c>
      <c r="C44" s="14">
        <f>Tableau24[[#This Row],[Date dépôt]]+Tableau24[[#This Row],[Délais de soutenance (jours)]]</f>
        <v>45490</v>
      </c>
      <c r="D44" s="18" t="s">
        <v>5</v>
      </c>
      <c r="E44" s="18">
        <f>Tableau24[[#This Row],[1ère date de soutenance disponible]]-21</f>
        <v>45469</v>
      </c>
      <c r="F44" s="18" t="s">
        <v>5</v>
      </c>
      <c r="G44" s="18" t="s">
        <v>5</v>
      </c>
      <c r="H44" s="14"/>
      <c r="I44" s="16">
        <v>45484</v>
      </c>
      <c r="J44" s="29">
        <f t="shared" si="4"/>
        <v>60</v>
      </c>
      <c r="K44" s="30">
        <f t="shared" si="2"/>
        <v>45544</v>
      </c>
      <c r="L44" s="31" t="s">
        <v>5</v>
      </c>
      <c r="M44" s="31">
        <f t="shared" si="6"/>
        <v>45523</v>
      </c>
      <c r="N44" s="27" t="s">
        <v>14</v>
      </c>
      <c r="O44" s="27" t="s">
        <v>13</v>
      </c>
      <c r="P44" s="32" t="s">
        <v>8</v>
      </c>
      <c r="R44" s="17">
        <v>45528</v>
      </c>
      <c r="S44" s="29">
        <v>91</v>
      </c>
      <c r="T44" s="30">
        <f t="shared" si="5"/>
        <v>45619</v>
      </c>
      <c r="U44" s="53" t="s">
        <v>16</v>
      </c>
      <c r="V44" s="36">
        <f t="shared" si="1"/>
        <v>45598</v>
      </c>
      <c r="W44" s="26" t="s">
        <v>5</v>
      </c>
      <c r="X44" s="26" t="s">
        <v>20</v>
      </c>
      <c r="Y44" s="26" t="s">
        <v>5</v>
      </c>
    </row>
    <row r="45" spans="1:25" x14ac:dyDescent="0.25">
      <c r="A45" s="2">
        <v>45435</v>
      </c>
      <c r="B45">
        <v>56</v>
      </c>
      <c r="C45" s="14">
        <f>Tableau24[[#This Row],[Date dépôt]]+Tableau24[[#This Row],[Délais de soutenance (jours)]]</f>
        <v>45491</v>
      </c>
      <c r="D45" s="18" t="s">
        <v>5</v>
      </c>
      <c r="E45" s="18">
        <f>Tableau24[[#This Row],[1ère date de soutenance disponible]]-21</f>
        <v>45470</v>
      </c>
      <c r="F45" s="18" t="s">
        <v>5</v>
      </c>
      <c r="G45" s="18" t="s">
        <v>5</v>
      </c>
      <c r="H45" s="14"/>
      <c r="I45" s="16">
        <v>45485</v>
      </c>
      <c r="J45" s="29">
        <f t="shared" si="4"/>
        <v>59</v>
      </c>
      <c r="K45" s="30">
        <f t="shared" si="2"/>
        <v>45544</v>
      </c>
      <c r="L45" s="31" t="s">
        <v>5</v>
      </c>
      <c r="M45" s="31">
        <f t="shared" si="6"/>
        <v>45523</v>
      </c>
      <c r="N45" s="27" t="s">
        <v>14</v>
      </c>
      <c r="O45" s="27" t="s">
        <v>13</v>
      </c>
      <c r="P45" s="32" t="s">
        <v>8</v>
      </c>
      <c r="R45" s="17">
        <v>45529</v>
      </c>
      <c r="S45" s="29">
        <v>91</v>
      </c>
      <c r="T45" s="30">
        <f t="shared" si="5"/>
        <v>45620</v>
      </c>
      <c r="U45" s="53" t="s">
        <v>16</v>
      </c>
      <c r="V45" s="36">
        <f t="shared" si="1"/>
        <v>45599</v>
      </c>
      <c r="W45" s="26" t="s">
        <v>5</v>
      </c>
      <c r="X45" s="26" t="s">
        <v>20</v>
      </c>
      <c r="Y45" s="26" t="s">
        <v>5</v>
      </c>
    </row>
    <row r="46" spans="1:25" x14ac:dyDescent="0.25">
      <c r="A46" s="2">
        <v>45436</v>
      </c>
      <c r="B46">
        <v>56</v>
      </c>
      <c r="C46" s="14">
        <f>Tableau24[[#This Row],[Date dépôt]]+Tableau24[[#This Row],[Délais de soutenance (jours)]]</f>
        <v>45492</v>
      </c>
      <c r="D46" s="18" t="s">
        <v>5</v>
      </c>
      <c r="E46" s="18">
        <f>Tableau24[[#This Row],[1ère date de soutenance disponible]]-21</f>
        <v>45471</v>
      </c>
      <c r="F46" s="18" t="s">
        <v>5</v>
      </c>
      <c r="G46" s="18" t="s">
        <v>5</v>
      </c>
      <c r="H46" s="14"/>
      <c r="I46" s="16">
        <v>45486</v>
      </c>
      <c r="J46" s="29">
        <f t="shared" si="4"/>
        <v>58</v>
      </c>
      <c r="K46" s="30">
        <f t="shared" si="2"/>
        <v>45544</v>
      </c>
      <c r="L46" s="31" t="s">
        <v>5</v>
      </c>
      <c r="M46" s="31">
        <f t="shared" si="6"/>
        <v>45523</v>
      </c>
      <c r="N46" s="27" t="s">
        <v>14</v>
      </c>
      <c r="O46" s="27" t="s">
        <v>13</v>
      </c>
      <c r="P46" s="32" t="s">
        <v>8</v>
      </c>
    </row>
    <row r="47" spans="1:25" x14ac:dyDescent="0.25">
      <c r="A47" s="2">
        <v>45437</v>
      </c>
      <c r="B47">
        <v>56</v>
      </c>
      <c r="C47" s="14">
        <f>Tableau24[[#This Row],[Date dépôt]]+Tableau24[[#This Row],[Délais de soutenance (jours)]]</f>
        <v>45493</v>
      </c>
      <c r="D47" s="18" t="s">
        <v>5</v>
      </c>
      <c r="E47" s="18">
        <f>Tableau24[[#This Row],[1ère date de soutenance disponible]]-21</f>
        <v>45472</v>
      </c>
      <c r="F47" s="18" t="s">
        <v>5</v>
      </c>
      <c r="G47" s="18" t="s">
        <v>5</v>
      </c>
      <c r="H47" s="14"/>
      <c r="I47" s="16">
        <v>45487</v>
      </c>
      <c r="J47" s="29">
        <f t="shared" si="4"/>
        <v>57</v>
      </c>
      <c r="K47" s="30">
        <f t="shared" si="2"/>
        <v>45544</v>
      </c>
      <c r="L47" s="31" t="s">
        <v>5</v>
      </c>
      <c r="M47" s="31">
        <f t="shared" si="6"/>
        <v>45523</v>
      </c>
      <c r="N47" s="27" t="s">
        <v>14</v>
      </c>
      <c r="O47" s="27" t="s">
        <v>13</v>
      </c>
      <c r="P47" s="32" t="s">
        <v>8</v>
      </c>
    </row>
    <row r="48" spans="1:25" x14ac:dyDescent="0.25">
      <c r="A48" s="2">
        <v>45438</v>
      </c>
      <c r="B48">
        <v>56</v>
      </c>
      <c r="C48" s="14">
        <f>Tableau24[[#This Row],[Date dépôt]]+Tableau24[[#This Row],[Délais de soutenance (jours)]]</f>
        <v>45494</v>
      </c>
      <c r="D48" s="18" t="s">
        <v>5</v>
      </c>
      <c r="E48" s="18">
        <f>Tableau24[[#This Row],[1ère date de soutenance disponible]]-21</f>
        <v>45473</v>
      </c>
      <c r="F48" s="18" t="s">
        <v>5</v>
      </c>
      <c r="G48" s="18" t="s">
        <v>5</v>
      </c>
      <c r="H48" s="14"/>
      <c r="I48" s="17">
        <v>45486</v>
      </c>
      <c r="J48" s="29">
        <v>58</v>
      </c>
      <c r="K48" s="30">
        <f t="shared" si="2"/>
        <v>45544</v>
      </c>
      <c r="L48" s="31" t="s">
        <v>5</v>
      </c>
      <c r="M48" s="31">
        <f t="shared" si="6"/>
        <v>45523</v>
      </c>
      <c r="N48" s="27" t="s">
        <v>14</v>
      </c>
      <c r="O48" s="27" t="s">
        <v>13</v>
      </c>
      <c r="P48" s="32" t="s">
        <v>8</v>
      </c>
    </row>
    <row r="49" spans="1:16" x14ac:dyDescent="0.25">
      <c r="A49" s="2">
        <v>45439</v>
      </c>
      <c r="B49">
        <v>56</v>
      </c>
      <c r="C49" s="14">
        <f>Tableau24[[#This Row],[Date dépôt]]+Tableau24[[#This Row],[Délais de soutenance (jours)]]</f>
        <v>45495</v>
      </c>
      <c r="D49" s="18" t="s">
        <v>5</v>
      </c>
      <c r="E49" s="18">
        <f>Tableau24[[#This Row],[1ère date de soutenance disponible]]-21</f>
        <v>45474</v>
      </c>
      <c r="F49" s="18" t="s">
        <v>5</v>
      </c>
      <c r="G49" s="18" t="s">
        <v>5</v>
      </c>
      <c r="H49" s="14"/>
      <c r="I49" s="17">
        <v>45487</v>
      </c>
      <c r="J49" s="29">
        <v>57</v>
      </c>
      <c r="K49" s="30">
        <f t="shared" si="2"/>
        <v>45544</v>
      </c>
      <c r="L49" s="31" t="s">
        <v>5</v>
      </c>
      <c r="M49" s="31">
        <f t="shared" si="6"/>
        <v>45523</v>
      </c>
      <c r="N49" s="27" t="s">
        <v>14</v>
      </c>
      <c r="O49" s="27" t="s">
        <v>13</v>
      </c>
      <c r="P49" s="32" t="s">
        <v>8</v>
      </c>
    </row>
    <row r="50" spans="1:16" x14ac:dyDescent="0.25">
      <c r="A50" s="2">
        <v>45440</v>
      </c>
      <c r="B50">
        <v>56</v>
      </c>
      <c r="C50" s="14">
        <f>Tableau24[[#This Row],[Date dépôt]]+Tableau24[[#This Row],[Délais de soutenance (jours)]]</f>
        <v>45496</v>
      </c>
      <c r="D50" s="18" t="s">
        <v>5</v>
      </c>
      <c r="E50" s="18">
        <f>Tableau24[[#This Row],[1ère date de soutenance disponible]]-21</f>
        <v>45475</v>
      </c>
      <c r="F50" s="18" t="s">
        <v>5</v>
      </c>
      <c r="G50" s="18" t="s">
        <v>5</v>
      </c>
      <c r="H50" s="14"/>
    </row>
    <row r="51" spans="1:16" x14ac:dyDescent="0.25">
      <c r="A51" s="2">
        <v>45441</v>
      </c>
      <c r="B51">
        <v>56</v>
      </c>
      <c r="C51" s="14">
        <f>Tableau24[[#This Row],[Date dépôt]]+Tableau24[[#This Row],[Délais de soutenance (jours)]]</f>
        <v>45497</v>
      </c>
      <c r="D51" s="18" t="s">
        <v>5</v>
      </c>
      <c r="E51" s="18">
        <f>Tableau24[[#This Row],[1ère date de soutenance disponible]]-21</f>
        <v>45476</v>
      </c>
      <c r="F51" s="18" t="s">
        <v>5</v>
      </c>
      <c r="G51" s="18" t="s">
        <v>5</v>
      </c>
      <c r="H51" s="14"/>
    </row>
    <row r="52" spans="1:16" x14ac:dyDescent="0.25">
      <c r="A52" s="2">
        <v>45442</v>
      </c>
      <c r="B52">
        <v>56</v>
      </c>
      <c r="C52" s="14">
        <f>Tableau24[[#This Row],[Date dépôt]]+Tableau24[[#This Row],[Délais de soutenance (jours)]]</f>
        <v>45498</v>
      </c>
      <c r="D52" s="18" t="s">
        <v>5</v>
      </c>
      <c r="E52" s="18">
        <f>Tableau24[[#This Row],[1ère date de soutenance disponible]]-21</f>
        <v>45477</v>
      </c>
      <c r="F52" s="18" t="s">
        <v>5</v>
      </c>
      <c r="G52" s="18" t="s">
        <v>5</v>
      </c>
      <c r="H52" s="14"/>
    </row>
    <row r="53" spans="1:16" x14ac:dyDescent="0.25">
      <c r="A53" s="2">
        <v>45443</v>
      </c>
      <c r="B53">
        <v>56</v>
      </c>
      <c r="C53" s="14">
        <f>Tableau24[[#This Row],[Date dépôt]]+Tableau24[[#This Row],[Délais de soutenance (jours)]]</f>
        <v>45499</v>
      </c>
      <c r="D53" s="18" t="s">
        <v>5</v>
      </c>
      <c r="E53" s="18">
        <f>Tableau24[[#This Row],[1ère date de soutenance disponible]]-21</f>
        <v>45478</v>
      </c>
      <c r="F53" s="18" t="s">
        <v>5</v>
      </c>
      <c r="G53" s="18" t="s">
        <v>5</v>
      </c>
      <c r="H53" s="14"/>
    </row>
    <row r="54" spans="1:16" x14ac:dyDescent="0.25">
      <c r="B54" s="15"/>
      <c r="C54" s="15"/>
      <c r="D54" s="18"/>
      <c r="E54" s="37"/>
      <c r="F54" s="37"/>
      <c r="G54" s="37"/>
      <c r="H54" s="15"/>
    </row>
    <row r="55" spans="1:16" x14ac:dyDescent="0.25">
      <c r="B55" s="15"/>
      <c r="C55" s="15"/>
      <c r="D55" s="18"/>
      <c r="E55" s="37"/>
      <c r="F55" s="37"/>
      <c r="G55" s="37"/>
      <c r="H55" s="15"/>
    </row>
    <row r="56" spans="1:16" x14ac:dyDescent="0.25">
      <c r="B56" s="15"/>
      <c r="C56" s="15"/>
      <c r="D56" s="18"/>
      <c r="E56" s="37"/>
      <c r="F56" s="37"/>
      <c r="G56" s="37"/>
      <c r="H56" s="15"/>
    </row>
    <row r="57" spans="1:16" x14ac:dyDescent="0.25">
      <c r="B57" s="15"/>
      <c r="C57" s="15"/>
      <c r="D57" s="18"/>
      <c r="E57" s="37"/>
      <c r="F57" s="37"/>
      <c r="G57" s="37"/>
      <c r="H57" s="15"/>
    </row>
    <row r="58" spans="1:16" x14ac:dyDescent="0.25">
      <c r="B58" s="15"/>
      <c r="C58" s="15"/>
      <c r="D58" s="18"/>
      <c r="E58" s="37"/>
      <c r="F58" s="37"/>
      <c r="G58" s="37"/>
      <c r="H58" s="15"/>
    </row>
    <row r="59" spans="1:16" x14ac:dyDescent="0.25">
      <c r="B59" s="15"/>
      <c r="C59" s="15"/>
      <c r="D59" s="18"/>
      <c r="E59" s="37"/>
      <c r="F59" s="37"/>
      <c r="G59" s="37"/>
      <c r="H59" s="15"/>
    </row>
    <row r="60" spans="1:16" x14ac:dyDescent="0.25">
      <c r="B60" s="15"/>
      <c r="C60" s="15"/>
      <c r="D60" s="18"/>
      <c r="E60" s="37"/>
      <c r="F60" s="37"/>
      <c r="G60" s="37"/>
      <c r="H60" s="15"/>
    </row>
    <row r="61" spans="1:16" x14ac:dyDescent="0.25">
      <c r="B61" s="15"/>
      <c r="C61" s="15"/>
      <c r="D61" s="18"/>
      <c r="E61" s="37"/>
      <c r="F61" s="37"/>
      <c r="G61" s="37"/>
      <c r="H61" s="15"/>
    </row>
    <row r="62" spans="1:16" x14ac:dyDescent="0.25">
      <c r="B62" s="15"/>
      <c r="C62" s="15"/>
      <c r="D62" s="18"/>
      <c r="E62" s="37"/>
      <c r="F62" s="37"/>
      <c r="G62" s="37"/>
      <c r="H62" s="15"/>
    </row>
    <row r="63" spans="1:16" x14ac:dyDescent="0.25">
      <c r="B63" s="15"/>
      <c r="C63" s="15"/>
      <c r="D63" s="18"/>
      <c r="E63" s="37"/>
      <c r="F63" s="37"/>
      <c r="G63" s="37"/>
      <c r="H63" s="15"/>
    </row>
    <row r="64" spans="1:16" x14ac:dyDescent="0.25">
      <c r="B64" s="15"/>
      <c r="C64" s="15"/>
      <c r="D64" s="18"/>
      <c r="E64" s="37"/>
      <c r="F64" s="37"/>
      <c r="G64" s="37"/>
      <c r="H64" s="15"/>
    </row>
    <row r="65" spans="2:8" x14ac:dyDescent="0.25">
      <c r="B65" s="15"/>
      <c r="C65" s="15"/>
      <c r="D65" s="18"/>
      <c r="E65" s="37"/>
      <c r="F65" s="37"/>
      <c r="G65" s="37"/>
      <c r="H65" s="15"/>
    </row>
    <row r="66" spans="2:8" x14ac:dyDescent="0.25">
      <c r="B66" s="15"/>
      <c r="C66" s="15"/>
      <c r="D66" s="18"/>
      <c r="E66" s="37"/>
      <c r="F66" s="37"/>
      <c r="G66" s="37"/>
      <c r="H66" s="15"/>
    </row>
    <row r="67" spans="2:8" x14ac:dyDescent="0.25">
      <c r="B67" s="15"/>
      <c r="C67" s="15"/>
      <c r="D67" s="18"/>
      <c r="E67" s="37"/>
      <c r="F67" s="37"/>
      <c r="G67" s="37"/>
      <c r="H67" s="15"/>
    </row>
    <row r="68" spans="2:8" x14ac:dyDescent="0.25">
      <c r="B68" s="15"/>
      <c r="C68" s="15"/>
      <c r="D68" s="18"/>
      <c r="E68" s="37"/>
      <c r="F68" s="37"/>
      <c r="G68" s="37"/>
      <c r="H68" s="15"/>
    </row>
    <row r="69" spans="2:8" x14ac:dyDescent="0.25">
      <c r="B69" s="15"/>
      <c r="C69" s="15"/>
      <c r="D69" s="18"/>
      <c r="E69" s="37"/>
      <c r="F69" s="37"/>
      <c r="G69" s="37"/>
      <c r="H69" s="15"/>
    </row>
    <row r="70" spans="2:8" x14ac:dyDescent="0.25">
      <c r="B70" s="15"/>
      <c r="C70" s="15"/>
      <c r="D70" s="18"/>
      <c r="E70" s="37"/>
      <c r="F70" s="37"/>
      <c r="G70" s="37"/>
      <c r="H70" s="15"/>
    </row>
    <row r="71" spans="2:8" x14ac:dyDescent="0.25">
      <c r="B71" s="15"/>
      <c r="C71" s="15"/>
      <c r="D71" s="18"/>
      <c r="E71" s="37"/>
      <c r="F71" s="37"/>
      <c r="G71" s="37"/>
      <c r="H71" s="15"/>
    </row>
    <row r="72" spans="2:8" x14ac:dyDescent="0.25">
      <c r="B72" s="15"/>
      <c r="C72" s="15"/>
      <c r="D72" s="18"/>
      <c r="E72" s="37"/>
      <c r="F72" s="37"/>
      <c r="G72" s="37"/>
      <c r="H72" s="15"/>
    </row>
    <row r="73" spans="2:8" x14ac:dyDescent="0.25">
      <c r="B73" s="15"/>
      <c r="C73" s="15"/>
      <c r="D73" s="18"/>
      <c r="E73" s="37"/>
      <c r="F73" s="37"/>
      <c r="G73" s="37"/>
      <c r="H73" s="15"/>
    </row>
    <row r="74" spans="2:8" x14ac:dyDescent="0.25">
      <c r="B74" s="15"/>
      <c r="C74" s="15"/>
      <c r="D74" s="18"/>
      <c r="E74" s="37"/>
      <c r="F74" s="37"/>
      <c r="G74" s="37"/>
      <c r="H74" s="15"/>
    </row>
    <row r="75" spans="2:8" x14ac:dyDescent="0.25">
      <c r="B75" s="15"/>
      <c r="C75" s="15"/>
      <c r="D75" s="18"/>
      <c r="E75" s="37"/>
      <c r="F75" s="37"/>
      <c r="G75" s="37"/>
      <c r="H75" s="15"/>
    </row>
    <row r="76" spans="2:8" x14ac:dyDescent="0.25">
      <c r="B76" s="15"/>
      <c r="C76" s="15"/>
      <c r="D76" s="18"/>
      <c r="E76" s="37"/>
      <c r="F76" s="37"/>
      <c r="G76" s="37"/>
      <c r="H76" s="15"/>
    </row>
    <row r="77" spans="2:8" x14ac:dyDescent="0.25">
      <c r="B77" s="15"/>
      <c r="C77" s="15"/>
      <c r="D77" s="18"/>
      <c r="E77" s="37"/>
      <c r="F77" s="37"/>
      <c r="G77" s="37"/>
      <c r="H77" s="15"/>
    </row>
    <row r="78" spans="2:8" x14ac:dyDescent="0.25">
      <c r="B78" s="15"/>
      <c r="C78" s="15"/>
      <c r="D78" s="18"/>
      <c r="E78" s="37"/>
      <c r="F78" s="37"/>
      <c r="G78" s="37"/>
      <c r="H78" s="15"/>
    </row>
    <row r="79" spans="2:8" x14ac:dyDescent="0.25">
      <c r="B79" s="15"/>
      <c r="C79" s="15"/>
      <c r="D79" s="18"/>
      <c r="E79" s="37"/>
      <c r="F79" s="37"/>
      <c r="G79" s="37"/>
      <c r="H79" s="15"/>
    </row>
    <row r="80" spans="2:8" x14ac:dyDescent="0.25">
      <c r="B80" s="15"/>
      <c r="C80" s="15"/>
      <c r="D80" s="18"/>
      <c r="E80" s="37"/>
      <c r="F80" s="37"/>
      <c r="G80" s="37"/>
      <c r="H80" s="15"/>
    </row>
    <row r="81" spans="2:8" x14ac:dyDescent="0.25">
      <c r="B81" s="15"/>
      <c r="C81" s="15"/>
      <c r="D81" s="18"/>
      <c r="E81" s="37"/>
      <c r="F81" s="37"/>
      <c r="G81" s="37"/>
      <c r="H81" s="15"/>
    </row>
    <row r="82" spans="2:8" x14ac:dyDescent="0.25">
      <c r="B82" s="15"/>
      <c r="C82" s="15"/>
      <c r="D82" s="18"/>
      <c r="E82" s="37"/>
      <c r="F82" s="37"/>
      <c r="G82" s="37"/>
      <c r="H82" s="15"/>
    </row>
    <row r="83" spans="2:8" x14ac:dyDescent="0.25">
      <c r="B83" s="15"/>
      <c r="C83" s="15"/>
      <c r="D83" s="18"/>
      <c r="E83" s="37"/>
      <c r="F83" s="37"/>
      <c r="G83" s="37"/>
      <c r="H83" s="15"/>
    </row>
    <row r="84" spans="2:8" x14ac:dyDescent="0.25">
      <c r="B84" s="15"/>
      <c r="C84" s="15"/>
      <c r="D84" s="18"/>
      <c r="E84" s="37"/>
      <c r="F84" s="37"/>
      <c r="G84" s="37"/>
      <c r="H84" s="15"/>
    </row>
    <row r="85" spans="2:8" x14ac:dyDescent="0.25">
      <c r="B85" s="15"/>
      <c r="C85" s="15"/>
      <c r="D85" s="18"/>
      <c r="E85" s="37"/>
      <c r="F85" s="37"/>
      <c r="G85" s="37"/>
      <c r="H85" s="15"/>
    </row>
    <row r="86" spans="2:8" x14ac:dyDescent="0.25">
      <c r="B86" s="15"/>
      <c r="C86" s="15"/>
      <c r="D86" s="18"/>
      <c r="E86" s="37"/>
      <c r="F86" s="37"/>
      <c r="G86" s="37"/>
      <c r="H86" s="15"/>
    </row>
    <row r="87" spans="2:8" x14ac:dyDescent="0.25">
      <c r="B87" s="15"/>
      <c r="C87" s="15"/>
      <c r="D87" s="18"/>
      <c r="E87" s="37"/>
      <c r="F87" s="37"/>
      <c r="G87" s="37"/>
      <c r="H87" s="15"/>
    </row>
    <row r="88" spans="2:8" x14ac:dyDescent="0.25">
      <c r="B88" s="15"/>
      <c r="C88" s="15"/>
      <c r="D88" s="18"/>
      <c r="E88" s="37"/>
      <c r="F88" s="37"/>
      <c r="G88" s="37"/>
      <c r="H88" s="15"/>
    </row>
    <row r="89" spans="2:8" x14ac:dyDescent="0.25">
      <c r="B89" s="15"/>
      <c r="C89" s="15"/>
      <c r="D89" s="18"/>
      <c r="E89" s="37"/>
      <c r="F89" s="37"/>
      <c r="G89" s="37"/>
      <c r="H89" s="15"/>
    </row>
    <row r="90" spans="2:8" x14ac:dyDescent="0.25">
      <c r="B90" s="15"/>
      <c r="C90" s="15"/>
      <c r="D90" s="18"/>
      <c r="E90" s="37"/>
      <c r="F90" s="37"/>
      <c r="G90" s="37"/>
      <c r="H90" s="15"/>
    </row>
    <row r="91" spans="2:8" x14ac:dyDescent="0.25">
      <c r="B91" s="15"/>
      <c r="C91" s="15"/>
      <c r="D91" s="18"/>
      <c r="E91" s="37"/>
      <c r="F91" s="37"/>
      <c r="G91" s="37"/>
      <c r="H91" s="15"/>
    </row>
    <row r="92" spans="2:8" x14ac:dyDescent="0.25">
      <c r="B92" s="15"/>
      <c r="C92" s="15"/>
      <c r="D92" s="18"/>
      <c r="E92" s="37"/>
      <c r="F92" s="37"/>
      <c r="G92" s="37"/>
      <c r="H92" s="15"/>
    </row>
    <row r="93" spans="2:8" x14ac:dyDescent="0.25">
      <c r="B93" s="15"/>
      <c r="C93" s="15"/>
      <c r="D93" s="18"/>
      <c r="E93" s="37"/>
      <c r="F93" s="37"/>
      <c r="G93" s="37"/>
      <c r="H93" s="15"/>
    </row>
    <row r="94" spans="2:8" x14ac:dyDescent="0.25">
      <c r="B94" s="15"/>
      <c r="C94" s="15"/>
      <c r="D94" s="18"/>
      <c r="E94" s="37"/>
      <c r="F94" s="37"/>
      <c r="G94" s="37"/>
      <c r="H94" s="15"/>
    </row>
    <row r="95" spans="2:8" x14ac:dyDescent="0.25">
      <c r="B95" s="15"/>
      <c r="C95" s="15"/>
      <c r="D95" s="18"/>
      <c r="E95" s="37"/>
      <c r="F95" s="37"/>
      <c r="G95" s="37"/>
      <c r="H95" s="15"/>
    </row>
    <row r="96" spans="2:8" x14ac:dyDescent="0.25">
      <c r="B96" s="15"/>
      <c r="C96" s="15"/>
      <c r="D96" s="18"/>
      <c r="E96" s="37"/>
      <c r="F96" s="37"/>
      <c r="G96" s="37"/>
      <c r="H96" s="15"/>
    </row>
    <row r="97" spans="2:8" x14ac:dyDescent="0.25">
      <c r="B97" s="15"/>
      <c r="C97" s="15"/>
      <c r="D97" s="18"/>
      <c r="E97" s="37"/>
      <c r="F97" s="37"/>
      <c r="G97" s="37"/>
      <c r="H97" s="15"/>
    </row>
    <row r="98" spans="2:8" x14ac:dyDescent="0.25">
      <c r="B98" s="15"/>
      <c r="C98" s="15"/>
      <c r="D98" s="18"/>
      <c r="E98" s="37"/>
      <c r="F98" s="37"/>
      <c r="G98" s="37"/>
      <c r="H98" s="15"/>
    </row>
    <row r="99" spans="2:8" x14ac:dyDescent="0.25">
      <c r="B99" s="15"/>
      <c r="C99" s="15"/>
      <c r="D99" s="18"/>
      <c r="E99" s="37"/>
      <c r="F99" s="37"/>
      <c r="G99" s="37"/>
      <c r="H99" s="15"/>
    </row>
    <row r="100" spans="2:8" x14ac:dyDescent="0.25">
      <c r="B100" s="15"/>
      <c r="C100" s="15"/>
      <c r="D100" s="18"/>
      <c r="E100" s="37"/>
      <c r="F100" s="37"/>
      <c r="G100" s="37"/>
      <c r="H100" s="15"/>
    </row>
    <row r="101" spans="2:8" x14ac:dyDescent="0.25">
      <c r="B101" s="15"/>
      <c r="C101" s="15"/>
      <c r="D101" s="18"/>
      <c r="E101" s="37"/>
      <c r="F101" s="37"/>
      <c r="G101" s="37"/>
      <c r="H101" s="15"/>
    </row>
    <row r="102" spans="2:8" x14ac:dyDescent="0.25">
      <c r="B102" s="15"/>
      <c r="C102" s="15"/>
      <c r="D102" s="18"/>
      <c r="E102" s="37"/>
      <c r="F102" s="37"/>
      <c r="G102" s="37"/>
      <c r="H102" s="15"/>
    </row>
    <row r="103" spans="2:8" x14ac:dyDescent="0.25">
      <c r="B103" s="15"/>
      <c r="C103" s="15"/>
      <c r="D103" s="18"/>
      <c r="E103" s="37"/>
      <c r="F103" s="37"/>
      <c r="G103" s="37"/>
      <c r="H103" s="15"/>
    </row>
    <row r="104" spans="2:8" x14ac:dyDescent="0.25">
      <c r="B104" s="15"/>
      <c r="C104" s="15"/>
      <c r="D104" s="18"/>
      <c r="E104" s="37"/>
      <c r="F104" s="37"/>
      <c r="G104" s="37"/>
      <c r="H104" s="15"/>
    </row>
    <row r="105" spans="2:8" x14ac:dyDescent="0.25">
      <c r="B105" s="15"/>
      <c r="C105" s="15"/>
      <c r="D105" s="18"/>
      <c r="E105" s="37"/>
      <c r="F105" s="37"/>
      <c r="G105" s="37"/>
      <c r="H105" s="15"/>
    </row>
    <row r="106" spans="2:8" x14ac:dyDescent="0.25">
      <c r="B106" s="15"/>
      <c r="C106" s="15"/>
      <c r="D106" s="18"/>
      <c r="E106" s="37"/>
      <c r="F106" s="37"/>
      <c r="G106" s="37"/>
      <c r="H106" s="15"/>
    </row>
    <row r="107" spans="2:8" x14ac:dyDescent="0.25">
      <c r="B107" s="15"/>
      <c r="C107" s="15"/>
      <c r="D107" s="18"/>
      <c r="E107" s="37"/>
      <c r="F107" s="37"/>
      <c r="G107" s="37"/>
      <c r="H107" s="15"/>
    </row>
    <row r="108" spans="2:8" x14ac:dyDescent="0.25">
      <c r="B108" s="15"/>
      <c r="C108" s="15"/>
      <c r="D108" s="18"/>
      <c r="E108" s="37"/>
      <c r="F108" s="37"/>
      <c r="G108" s="37"/>
      <c r="H108" s="15"/>
    </row>
    <row r="109" spans="2:8" x14ac:dyDescent="0.25">
      <c r="B109" s="15"/>
      <c r="C109" s="15"/>
      <c r="D109" s="18"/>
      <c r="E109" s="37"/>
      <c r="F109" s="37"/>
      <c r="G109" s="37"/>
      <c r="H109" s="15"/>
    </row>
    <row r="110" spans="2:8" x14ac:dyDescent="0.25">
      <c r="B110" s="15"/>
      <c r="C110" s="15"/>
      <c r="D110" s="18"/>
      <c r="E110" s="37"/>
      <c r="F110" s="37"/>
      <c r="G110" s="37"/>
      <c r="H110" s="15"/>
    </row>
    <row r="111" spans="2:8" x14ac:dyDescent="0.25">
      <c r="B111" s="15"/>
      <c r="C111" s="15"/>
      <c r="D111" s="18"/>
      <c r="E111" s="37"/>
      <c r="F111" s="37"/>
      <c r="G111" s="37"/>
      <c r="H111" s="15"/>
    </row>
    <row r="112" spans="2:8" x14ac:dyDescent="0.25">
      <c r="B112" s="15"/>
      <c r="C112" s="15"/>
      <c r="D112" s="18"/>
      <c r="E112" s="37"/>
      <c r="F112" s="37"/>
      <c r="G112" s="37"/>
      <c r="H112" s="15"/>
    </row>
    <row r="113" spans="2:8" x14ac:dyDescent="0.25">
      <c r="B113" s="15"/>
      <c r="C113" s="15"/>
      <c r="D113" s="18"/>
      <c r="E113" s="37"/>
      <c r="F113" s="37"/>
      <c r="G113" s="37"/>
      <c r="H113" s="15"/>
    </row>
    <row r="114" spans="2:8" x14ac:dyDescent="0.25">
      <c r="B114" s="15"/>
      <c r="C114" s="15"/>
      <c r="D114" s="18"/>
      <c r="E114" s="37"/>
      <c r="F114" s="37"/>
      <c r="G114" s="37"/>
      <c r="H114" s="15"/>
    </row>
    <row r="115" spans="2:8" x14ac:dyDescent="0.25">
      <c r="B115" s="15"/>
      <c r="C115" s="15"/>
      <c r="D115" s="18"/>
      <c r="E115" s="37"/>
      <c r="F115" s="37"/>
      <c r="G115" s="37"/>
      <c r="H115" s="15"/>
    </row>
    <row r="116" spans="2:8" x14ac:dyDescent="0.25">
      <c r="B116" s="15"/>
      <c r="C116" s="15"/>
      <c r="D116" s="18"/>
      <c r="E116" s="37"/>
      <c r="F116" s="37"/>
      <c r="G116" s="37"/>
      <c r="H116" s="15"/>
    </row>
    <row r="117" spans="2:8" x14ac:dyDescent="0.25">
      <c r="B117" s="15"/>
      <c r="C117" s="15"/>
      <c r="D117" s="18"/>
      <c r="E117" s="37"/>
      <c r="F117" s="37"/>
      <c r="G117" s="37"/>
      <c r="H117" s="15"/>
    </row>
    <row r="118" spans="2:8" x14ac:dyDescent="0.25">
      <c r="B118" s="15"/>
      <c r="C118" s="15"/>
      <c r="D118" s="18"/>
      <c r="E118" s="37"/>
      <c r="F118" s="37"/>
      <c r="G118" s="37"/>
      <c r="H118" s="15"/>
    </row>
    <row r="119" spans="2:8" x14ac:dyDescent="0.25">
      <c r="B119" s="15"/>
      <c r="C119" s="15"/>
      <c r="D119" s="18"/>
      <c r="E119" s="37"/>
      <c r="F119" s="37"/>
      <c r="G119" s="37"/>
      <c r="H119" s="15"/>
    </row>
    <row r="120" spans="2:8" x14ac:dyDescent="0.25">
      <c r="B120" s="15"/>
      <c r="C120" s="15"/>
      <c r="D120" s="18"/>
      <c r="E120" s="37"/>
      <c r="F120" s="37"/>
      <c r="G120" s="37"/>
      <c r="H120" s="15"/>
    </row>
    <row r="121" spans="2:8" x14ac:dyDescent="0.25">
      <c r="B121" s="15"/>
      <c r="C121" s="15"/>
      <c r="D121" s="18"/>
      <c r="E121" s="37"/>
      <c r="F121" s="37"/>
      <c r="G121" s="37"/>
      <c r="H121" s="15"/>
    </row>
    <row r="122" spans="2:8" x14ac:dyDescent="0.25">
      <c r="B122" s="15"/>
      <c r="C122" s="15"/>
      <c r="D122" s="18"/>
      <c r="E122" s="37"/>
      <c r="F122" s="37"/>
      <c r="G122" s="37"/>
      <c r="H122" s="15"/>
    </row>
    <row r="123" spans="2:8" x14ac:dyDescent="0.25">
      <c r="B123" s="15"/>
      <c r="C123" s="15"/>
      <c r="D123" s="18"/>
      <c r="E123" s="37"/>
      <c r="F123" s="37"/>
      <c r="G123" s="37"/>
      <c r="H123" s="15"/>
    </row>
    <row r="124" spans="2:8" x14ac:dyDescent="0.25">
      <c r="B124" s="15"/>
      <c r="C124" s="15"/>
      <c r="D124" s="18"/>
      <c r="E124" s="37"/>
      <c r="F124" s="37"/>
      <c r="G124" s="37"/>
      <c r="H124" s="15"/>
    </row>
    <row r="125" spans="2:8" x14ac:dyDescent="0.25">
      <c r="B125" s="15"/>
      <c r="C125" s="15"/>
      <c r="D125" s="18"/>
      <c r="E125" s="37"/>
      <c r="F125" s="37"/>
      <c r="G125" s="37"/>
      <c r="H125" s="15"/>
    </row>
    <row r="126" spans="2:8" x14ac:dyDescent="0.25">
      <c r="B126" s="15"/>
      <c r="C126" s="15"/>
      <c r="D126" s="18"/>
      <c r="E126" s="37"/>
      <c r="F126" s="37"/>
      <c r="G126" s="37"/>
      <c r="H126" s="15"/>
    </row>
    <row r="127" spans="2:8" x14ac:dyDescent="0.25">
      <c r="B127" s="15"/>
      <c r="C127" s="15"/>
      <c r="D127" s="18"/>
      <c r="E127" s="37"/>
      <c r="F127" s="37"/>
      <c r="G127" s="37"/>
      <c r="H127" s="15"/>
    </row>
    <row r="128" spans="2:8" x14ac:dyDescent="0.25">
      <c r="B128" s="15"/>
      <c r="C128" s="15"/>
      <c r="D128" s="18"/>
      <c r="E128" s="37"/>
      <c r="F128" s="37"/>
      <c r="G128" s="37"/>
      <c r="H128" s="15"/>
    </row>
    <row r="129" spans="2:8" x14ac:dyDescent="0.25">
      <c r="B129" s="15"/>
      <c r="C129" s="15"/>
      <c r="D129" s="18"/>
      <c r="E129" s="37"/>
      <c r="F129" s="37"/>
      <c r="G129" s="37"/>
      <c r="H129" s="15"/>
    </row>
    <row r="130" spans="2:8" x14ac:dyDescent="0.25">
      <c r="B130" s="15"/>
      <c r="C130" s="15"/>
      <c r="D130" s="18"/>
      <c r="E130" s="37"/>
      <c r="F130" s="37"/>
      <c r="G130" s="37"/>
      <c r="H130" s="15"/>
    </row>
    <row r="131" spans="2:8" x14ac:dyDescent="0.25">
      <c r="B131" s="15"/>
      <c r="C131" s="15"/>
      <c r="D131" s="18"/>
      <c r="E131" s="37"/>
      <c r="F131" s="37"/>
      <c r="G131" s="37"/>
      <c r="H131" s="15"/>
    </row>
    <row r="132" spans="2:8" x14ac:dyDescent="0.25">
      <c r="B132" s="15"/>
      <c r="C132" s="15"/>
      <c r="D132" s="18"/>
      <c r="E132" s="37"/>
      <c r="F132" s="37"/>
      <c r="G132" s="37"/>
      <c r="H132" s="15"/>
    </row>
    <row r="133" spans="2:8" x14ac:dyDescent="0.25">
      <c r="B133" s="15"/>
      <c r="C133" s="15"/>
      <c r="D133" s="18"/>
      <c r="E133" s="37"/>
      <c r="F133" s="37"/>
      <c r="G133" s="37"/>
      <c r="H133" s="15"/>
    </row>
    <row r="134" spans="2:8" x14ac:dyDescent="0.25">
      <c r="B134" s="15"/>
      <c r="C134" s="15"/>
      <c r="D134" s="18"/>
      <c r="E134" s="37"/>
      <c r="F134" s="37"/>
      <c r="G134" s="37"/>
      <c r="H134" s="15"/>
    </row>
    <row r="135" spans="2:8" x14ac:dyDescent="0.25">
      <c r="B135" s="15"/>
      <c r="C135" s="15"/>
      <c r="D135" s="18"/>
      <c r="E135" s="37"/>
      <c r="F135" s="37"/>
      <c r="G135" s="37"/>
      <c r="H135" s="15"/>
    </row>
    <row r="136" spans="2:8" x14ac:dyDescent="0.25">
      <c r="B136" s="15"/>
      <c r="C136" s="15"/>
      <c r="D136" s="18"/>
      <c r="E136" s="37"/>
      <c r="F136" s="37"/>
      <c r="G136" s="37"/>
      <c r="H136" s="15"/>
    </row>
    <row r="137" spans="2:8" x14ac:dyDescent="0.25">
      <c r="B137" s="15"/>
      <c r="C137" s="15"/>
      <c r="D137" s="18"/>
      <c r="E137" s="37"/>
      <c r="F137" s="37"/>
      <c r="G137" s="37"/>
      <c r="H137" s="15"/>
    </row>
    <row r="138" spans="2:8" x14ac:dyDescent="0.25">
      <c r="B138" s="15"/>
      <c r="C138" s="15"/>
      <c r="D138" s="18"/>
      <c r="E138" s="37"/>
      <c r="F138" s="37"/>
      <c r="G138" s="37"/>
      <c r="H138" s="15"/>
    </row>
    <row r="139" spans="2:8" x14ac:dyDescent="0.25">
      <c r="B139" s="15"/>
      <c r="C139" s="15"/>
      <c r="D139" s="18"/>
      <c r="E139" s="37"/>
      <c r="F139" s="37"/>
      <c r="G139" s="37"/>
      <c r="H139" s="15"/>
    </row>
    <row r="140" spans="2:8" x14ac:dyDescent="0.25">
      <c r="B140" s="15"/>
      <c r="C140" s="15"/>
      <c r="D140" s="18"/>
      <c r="E140" s="37"/>
      <c r="F140" s="37"/>
      <c r="G140" s="37"/>
      <c r="H140" s="15"/>
    </row>
    <row r="141" spans="2:8" x14ac:dyDescent="0.25">
      <c r="B141" s="15"/>
      <c r="C141" s="15"/>
      <c r="D141" s="18"/>
      <c r="E141" s="37"/>
      <c r="F141" s="37"/>
      <c r="G141" s="37"/>
      <c r="H141" s="15"/>
    </row>
    <row r="142" spans="2:8" x14ac:dyDescent="0.25">
      <c r="B142" s="15"/>
      <c r="C142" s="15"/>
      <c r="D142" s="18"/>
      <c r="E142" s="37"/>
      <c r="F142" s="37"/>
      <c r="G142" s="37"/>
      <c r="H142" s="15"/>
    </row>
    <row r="143" spans="2:8" x14ac:dyDescent="0.25">
      <c r="B143" s="15"/>
      <c r="C143" s="15"/>
      <c r="D143" s="18"/>
      <c r="E143" s="37"/>
      <c r="F143" s="37"/>
      <c r="G143" s="37"/>
      <c r="H143" s="15"/>
    </row>
    <row r="144" spans="2:8" x14ac:dyDescent="0.25">
      <c r="B144" s="15"/>
      <c r="C144" s="15"/>
      <c r="D144" s="18"/>
      <c r="E144" s="37"/>
      <c r="F144" s="37"/>
      <c r="G144" s="37"/>
      <c r="H144" s="15"/>
    </row>
    <row r="145" spans="2:8" x14ac:dyDescent="0.25">
      <c r="B145" s="15"/>
      <c r="C145" s="15"/>
      <c r="D145" s="18"/>
      <c r="E145" s="37"/>
      <c r="F145" s="37"/>
      <c r="G145" s="37"/>
      <c r="H145" s="15"/>
    </row>
    <row r="146" spans="2:8" x14ac:dyDescent="0.25">
      <c r="B146" s="15"/>
      <c r="C146" s="15"/>
      <c r="D146" s="18"/>
      <c r="E146" s="37"/>
      <c r="F146" s="37"/>
      <c r="G146" s="37"/>
      <c r="H146" s="15"/>
    </row>
    <row r="147" spans="2:8" x14ac:dyDescent="0.25">
      <c r="B147" s="15"/>
      <c r="C147" s="15"/>
      <c r="D147" s="18"/>
      <c r="E147" s="37"/>
      <c r="F147" s="37"/>
      <c r="G147" s="37"/>
      <c r="H147" s="15"/>
    </row>
    <row r="148" spans="2:8" x14ac:dyDescent="0.25">
      <c r="B148" s="15"/>
      <c r="C148" s="15"/>
      <c r="D148" s="18"/>
      <c r="E148" s="37"/>
      <c r="F148" s="37"/>
      <c r="G148" s="37"/>
      <c r="H148" s="15"/>
    </row>
    <row r="149" spans="2:8" x14ac:dyDescent="0.25">
      <c r="B149" s="15"/>
      <c r="C149" s="15"/>
      <c r="D149" s="18"/>
      <c r="E149" s="37"/>
      <c r="F149" s="37"/>
      <c r="G149" s="37"/>
      <c r="H149" s="15"/>
    </row>
    <row r="150" spans="2:8" x14ac:dyDescent="0.25">
      <c r="B150" s="15"/>
      <c r="C150" s="15"/>
      <c r="D150" s="18"/>
      <c r="E150" s="37"/>
      <c r="F150" s="37"/>
      <c r="G150" s="37"/>
      <c r="H150" s="15"/>
    </row>
    <row r="151" spans="2:8" x14ac:dyDescent="0.25">
      <c r="B151" s="15"/>
      <c r="C151" s="15"/>
      <c r="D151" s="18"/>
      <c r="E151" s="37"/>
      <c r="F151" s="37"/>
      <c r="G151" s="37"/>
      <c r="H151" s="15"/>
    </row>
    <row r="152" spans="2:8" x14ac:dyDescent="0.25">
      <c r="B152" s="15"/>
      <c r="C152" s="15"/>
      <c r="D152" s="18"/>
      <c r="E152" s="37"/>
      <c r="F152" s="37"/>
      <c r="G152" s="37"/>
      <c r="H152" s="15"/>
    </row>
    <row r="153" spans="2:8" x14ac:dyDescent="0.25">
      <c r="B153" s="15"/>
      <c r="C153" s="15"/>
      <c r="D153" s="18"/>
      <c r="E153" s="37"/>
      <c r="F153" s="37"/>
      <c r="G153" s="37"/>
      <c r="H153" s="15"/>
    </row>
    <row r="154" spans="2:8" x14ac:dyDescent="0.25">
      <c r="B154" s="15"/>
      <c r="C154" s="15"/>
      <c r="D154" s="18"/>
      <c r="E154" s="37"/>
      <c r="F154" s="37"/>
      <c r="G154" s="37"/>
      <c r="H154" s="1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3D04-1AF5-4529-8663-91321E51242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calendrier</vt:lpstr>
      <vt:lpstr>calendrier été 2023</vt:lpstr>
      <vt:lpstr>consigne doctorants</vt:lpstr>
    </vt:vector>
  </TitlesOfParts>
  <Company>AMU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GARKUN Kateryna</dc:creator>
  <cp:lastModifiedBy>GARKUN Kateryna</cp:lastModifiedBy>
  <cp:lastPrinted>2024-02-01T08:33:59Z</cp:lastPrinted>
  <dcterms:created xsi:type="dcterms:W3CDTF">2023-09-21T07:49:46Z</dcterms:created>
  <dcterms:modified xsi:type="dcterms:W3CDTF">2024-04-18T07:27:48Z</dcterms:modified>
</cp:coreProperties>
</file>